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19185" yWindow="8505" windowWidth="9660" windowHeight="4260"/>
  </bookViews>
  <sheets>
    <sheet name="орг. структ." sheetId="52" r:id="rId1"/>
  </sheets>
  <definedNames>
    <definedName name="_xlnm.Print_Titles" localSheetId="0">'орг. структ.'!#REF!</definedName>
    <definedName name="_xlnm.Print_Area" localSheetId="0">'орг. структ.'!$A$1:$D$104</definedName>
  </definedNames>
  <calcPr calcId="125725"/>
</workbook>
</file>

<file path=xl/calcChain.xml><?xml version="1.0" encoding="utf-8"?>
<calcChain xmlns="http://schemas.openxmlformats.org/spreadsheetml/2006/main">
  <c r="D93" i="52"/>
  <c r="D89"/>
  <c r="D87"/>
  <c r="D78"/>
  <c r="D77"/>
  <c r="D73"/>
  <c r="D72"/>
  <c r="D61"/>
  <c r="D60"/>
  <c r="D59"/>
  <c r="D56"/>
  <c r="D54"/>
  <c r="D49"/>
  <c r="D43"/>
  <c r="D41"/>
  <c r="D32"/>
  <c r="D28"/>
</calcChain>
</file>

<file path=xl/sharedStrings.xml><?xml version="1.0" encoding="utf-8"?>
<sst xmlns="http://schemas.openxmlformats.org/spreadsheetml/2006/main" count="209" uniqueCount="67">
  <si>
    <t>Начальник відділу кадрів</t>
  </si>
  <si>
    <t>Інженер з охорони праці</t>
  </si>
  <si>
    <t>Сестра-господиня</t>
  </si>
  <si>
    <t>Головний бухгалтер</t>
  </si>
  <si>
    <t>Ліфтер</t>
  </si>
  <si>
    <t>Сторож</t>
  </si>
  <si>
    <t xml:space="preserve">Електромонтер з ремонту та обслуговування електроустаткування </t>
  </si>
  <si>
    <t>Завідувач господарства</t>
  </si>
  <si>
    <t>Лікар-терапевт</t>
  </si>
  <si>
    <t>Гардеробник</t>
  </si>
  <si>
    <t>Бухгалтер</t>
  </si>
  <si>
    <t>Реєстратор медичний</t>
  </si>
  <si>
    <t>Статистик медичний</t>
  </si>
  <si>
    <t>№ з/п</t>
  </si>
  <si>
    <t>Економіст</t>
  </si>
  <si>
    <t>Головна медична сестра</t>
  </si>
  <si>
    <t>Бухгалтер (з дипломом спеціаліста)</t>
  </si>
  <si>
    <t>Лікар-терапевт дільничний</t>
  </si>
  <si>
    <t>Лікар-інтерн з загальної практики-сімейної медицини</t>
  </si>
  <si>
    <t>Директор</t>
  </si>
  <si>
    <t>Заступник директора з експертизи тимчасової непрацездатності</t>
  </si>
  <si>
    <t>Заступник директора з економічних питань</t>
  </si>
  <si>
    <t>Секретар</t>
  </si>
  <si>
    <t>Сестра медична</t>
  </si>
  <si>
    <t>Заступник головного бухгалтера</t>
  </si>
  <si>
    <t>Оператор комп'ютерного набору</t>
  </si>
  <si>
    <t>Головний інженер</t>
  </si>
  <si>
    <t>Завідувач кабінету, лікар-статистик</t>
  </si>
  <si>
    <t>Юрисконсульт</t>
  </si>
  <si>
    <t>Молодша медична сестра (санітарка-прибиральниця)</t>
  </si>
  <si>
    <t>Двірник</t>
  </si>
  <si>
    <t>Прибиральник службових приміщень</t>
  </si>
  <si>
    <t>Заступник директора з медичного обслуговування</t>
  </si>
  <si>
    <t>Завідувач амбулаторії, лікар-терапевт дільничний</t>
  </si>
  <si>
    <t>Сестра медична дільнична</t>
  </si>
  <si>
    <t>Сестра медична старша</t>
  </si>
  <si>
    <t>Лікар-педіатр дільничний</t>
  </si>
  <si>
    <t>Лікар-педіатр</t>
  </si>
  <si>
    <t>Фахівець з питань цивільного захисту</t>
  </si>
  <si>
    <t>Заступник директора з медичного обслуговування дитячого населення</t>
  </si>
  <si>
    <t>Лікар-інтерн з педіатрії</t>
  </si>
  <si>
    <t>Інспектор з кадрів</t>
  </si>
  <si>
    <t>Інженер-програміст</t>
  </si>
  <si>
    <t>Робітник з комплексного обслуговування й ремонту будинків</t>
  </si>
  <si>
    <t>Завідувач амбулаторії, лікар загальної практики-сімейний лікар</t>
  </si>
  <si>
    <t>Лікар загальної практики-сімейний лікар</t>
  </si>
  <si>
    <t>Сестра медична загальної практики-сімейної медицини</t>
  </si>
  <si>
    <t>Завідувач амбулаторії, лікар–педіатр дільничний</t>
  </si>
  <si>
    <t>Лікар-імунолог дитячий</t>
  </si>
  <si>
    <t>Заступник директора з організаційно-методичної роботи</t>
  </si>
  <si>
    <t>Технік-програміст</t>
  </si>
  <si>
    <t>Кількість штатних одиниць</t>
  </si>
  <si>
    <t>Керівний склад (проспект Маяковського, 32б)</t>
  </si>
  <si>
    <t>Інформаційно-аналітичний кабінет (проспект Маяковського, 32б)</t>
  </si>
  <si>
    <t>Інший адміністративно-управлінський та допоміжний персонал (проспект Маяковського, 32б)</t>
  </si>
  <si>
    <t>Амбулаторія загальної практики-сімейної медицини №1 (проспект Маяковського, 32б)</t>
  </si>
  <si>
    <t>Амбулаторія загальної практики-сімейної медицини №2 (проспект Маяковського, 32б)</t>
  </si>
  <si>
    <t>Амбулаторія загальної практики-сімейної медицини №3 (проспект Маяковського, 32б)</t>
  </si>
  <si>
    <t>Черговий кабінет (проспект Маяковського, 32б)</t>
  </si>
  <si>
    <t>Амбулаторія загальної практики-сімейної медицини №4 (вулиця Лаврухіна, 6)</t>
  </si>
  <si>
    <t>Амбулаторія загальної практики-сімейної медицини №5 (вулиця Закревського, 81/1)</t>
  </si>
  <si>
    <t>Амбулаторія загальної практики-сімейної медицини №6 (вулиця Закревського, 81/1)</t>
  </si>
  <si>
    <t>Амбулаторія загальної практики-сімейної медицини №7 (бульвар Вигурівський, 4)</t>
  </si>
  <si>
    <t xml:space="preserve">Разом </t>
  </si>
  <si>
    <t>Назва посади</t>
  </si>
  <si>
    <t>Назва структурного підрозділу</t>
  </si>
  <si>
    <t>Амбулаторія загальної практики-сімейної медицини №8 (проспект Маяковського, 18а)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</si>
</sst>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4"/>
  <sheetViews>
    <sheetView showZeros="0" tabSelected="1" topLeftCell="A85" zoomScaleNormal="100" workbookViewId="0">
      <selection activeCell="I97" sqref="I97"/>
    </sheetView>
  </sheetViews>
  <sheetFormatPr defaultRowHeight="12.75" outlineLevelRow="1"/>
  <cols>
    <col min="1" max="1" width="5.7109375" style="17" customWidth="1"/>
    <col min="2" max="2" width="40.28515625" style="15" customWidth="1"/>
    <col min="3" max="3" width="46.140625" style="16" customWidth="1"/>
    <col min="4" max="4" width="10.7109375" style="17" customWidth="1"/>
    <col min="5" max="5" width="10.7109375" style="15" customWidth="1"/>
    <col min="6" max="7" width="8.85546875" style="15" customWidth="1"/>
    <col min="8" max="16384" width="9.140625" style="1"/>
  </cols>
  <sheetData>
    <row r="1" spans="1:5" s="13" customFormat="1" ht="38.25">
      <c r="A1" s="18" t="s">
        <v>13</v>
      </c>
      <c r="B1" s="11" t="s">
        <v>64</v>
      </c>
      <c r="C1" s="12" t="s">
        <v>65</v>
      </c>
      <c r="D1" s="14" t="s">
        <v>51</v>
      </c>
    </row>
    <row r="2" spans="1:5" s="2" customFormat="1" ht="30" outlineLevel="1">
      <c r="A2" s="19">
        <v>1</v>
      </c>
      <c r="B2" s="3" t="s">
        <v>19</v>
      </c>
      <c r="C2" s="6" t="s">
        <v>52</v>
      </c>
      <c r="D2" s="5">
        <v>1</v>
      </c>
      <c r="E2" s="4"/>
    </row>
    <row r="3" spans="1:5" s="2" customFormat="1" ht="30" outlineLevel="1">
      <c r="A3" s="19">
        <v>2</v>
      </c>
      <c r="B3" s="3" t="s">
        <v>32</v>
      </c>
      <c r="C3" s="6" t="s">
        <v>52</v>
      </c>
      <c r="D3" s="5">
        <v>1</v>
      </c>
      <c r="E3" s="4"/>
    </row>
    <row r="4" spans="1:5" s="2" customFormat="1" ht="30" outlineLevel="1">
      <c r="A4" s="19">
        <v>3</v>
      </c>
      <c r="B4" s="3" t="s">
        <v>20</v>
      </c>
      <c r="C4" s="6" t="s">
        <v>52</v>
      </c>
      <c r="D4" s="5">
        <v>1</v>
      </c>
      <c r="E4" s="4"/>
    </row>
    <row r="5" spans="1:5" s="2" customFormat="1" ht="30" outlineLevel="1">
      <c r="A5" s="19">
        <v>4</v>
      </c>
      <c r="B5" s="3" t="s">
        <v>39</v>
      </c>
      <c r="C5" s="6" t="s">
        <v>52</v>
      </c>
      <c r="D5" s="5">
        <v>1</v>
      </c>
      <c r="E5" s="4"/>
    </row>
    <row r="6" spans="1:5" s="2" customFormat="1" ht="30" outlineLevel="1">
      <c r="A6" s="19">
        <v>5</v>
      </c>
      <c r="B6" s="3" t="s">
        <v>49</v>
      </c>
      <c r="C6" s="6" t="s">
        <v>52</v>
      </c>
      <c r="D6" s="5">
        <v>1</v>
      </c>
      <c r="E6" s="4"/>
    </row>
    <row r="7" spans="1:5" s="2" customFormat="1" ht="30" outlineLevel="1">
      <c r="A7" s="19">
        <v>6</v>
      </c>
      <c r="B7" s="3" t="s">
        <v>21</v>
      </c>
      <c r="C7" s="6" t="s">
        <v>52</v>
      </c>
      <c r="D7" s="5">
        <v>1</v>
      </c>
      <c r="E7" s="4"/>
    </row>
    <row r="8" spans="1:5" s="2" customFormat="1" ht="30" outlineLevel="1">
      <c r="A8" s="19">
        <v>7</v>
      </c>
      <c r="B8" s="3" t="s">
        <v>3</v>
      </c>
      <c r="C8" s="6" t="s">
        <v>52</v>
      </c>
      <c r="D8" s="5">
        <v>1</v>
      </c>
      <c r="E8" s="4"/>
    </row>
    <row r="9" spans="1:5" s="2" customFormat="1" ht="30" outlineLevel="1">
      <c r="A9" s="19">
        <v>8</v>
      </c>
      <c r="B9" s="3" t="s">
        <v>15</v>
      </c>
      <c r="C9" s="6" t="s">
        <v>52</v>
      </c>
      <c r="D9" s="5">
        <v>1</v>
      </c>
      <c r="E9" s="4"/>
    </row>
    <row r="10" spans="1:5" s="2" customFormat="1" ht="30" outlineLevel="1">
      <c r="A10" s="19">
        <v>9</v>
      </c>
      <c r="B10" s="3" t="s">
        <v>27</v>
      </c>
      <c r="C10" s="6" t="s">
        <v>53</v>
      </c>
      <c r="D10" s="5">
        <v>1</v>
      </c>
      <c r="E10" s="4"/>
    </row>
    <row r="11" spans="1:5" s="2" customFormat="1" ht="30" outlineLevel="1">
      <c r="A11" s="19">
        <v>10</v>
      </c>
      <c r="B11" s="3" t="s">
        <v>12</v>
      </c>
      <c r="C11" s="6" t="s">
        <v>53</v>
      </c>
      <c r="D11" s="5">
        <v>3</v>
      </c>
      <c r="E11" s="4"/>
    </row>
    <row r="12" spans="1:5" s="2" customFormat="1" ht="30" outlineLevel="1">
      <c r="A12" s="19">
        <v>11</v>
      </c>
      <c r="B12" s="3" t="s">
        <v>25</v>
      </c>
      <c r="C12" s="6" t="s">
        <v>53</v>
      </c>
      <c r="D12" s="5">
        <v>4</v>
      </c>
      <c r="E12" s="4"/>
    </row>
    <row r="13" spans="1:5" s="2" customFormat="1" ht="45" outlineLevel="1">
      <c r="A13" s="19">
        <v>12</v>
      </c>
      <c r="B13" s="3" t="s">
        <v>26</v>
      </c>
      <c r="C13" s="6" t="s">
        <v>54</v>
      </c>
      <c r="D13" s="5">
        <v>1</v>
      </c>
      <c r="E13" s="4"/>
    </row>
    <row r="14" spans="1:5" s="2" customFormat="1" ht="45" outlineLevel="1">
      <c r="A14" s="19">
        <v>13</v>
      </c>
      <c r="B14" s="3" t="s">
        <v>0</v>
      </c>
      <c r="C14" s="6" t="s">
        <v>54</v>
      </c>
      <c r="D14" s="5">
        <v>1</v>
      </c>
      <c r="E14" s="4"/>
    </row>
    <row r="15" spans="1:5" s="2" customFormat="1" ht="45" outlineLevel="1">
      <c r="A15" s="19">
        <v>14</v>
      </c>
      <c r="B15" s="3" t="s">
        <v>38</v>
      </c>
      <c r="C15" s="6" t="s">
        <v>54</v>
      </c>
      <c r="D15" s="5">
        <v>1</v>
      </c>
      <c r="E15" s="4"/>
    </row>
    <row r="16" spans="1:5" s="2" customFormat="1" ht="45" outlineLevel="1">
      <c r="A16" s="19">
        <v>15</v>
      </c>
      <c r="B16" s="3" t="s">
        <v>24</v>
      </c>
      <c r="C16" s="6" t="s">
        <v>54</v>
      </c>
      <c r="D16" s="5">
        <v>1</v>
      </c>
      <c r="E16" s="4"/>
    </row>
    <row r="17" spans="1:5" s="2" customFormat="1" ht="45" outlineLevel="1">
      <c r="A17" s="19">
        <v>16</v>
      </c>
      <c r="B17" s="3" t="s">
        <v>1</v>
      </c>
      <c r="C17" s="6" t="s">
        <v>54</v>
      </c>
      <c r="D17" s="5">
        <v>1</v>
      </c>
      <c r="E17" s="4"/>
    </row>
    <row r="18" spans="1:5" s="2" customFormat="1" ht="45" outlineLevel="1">
      <c r="A18" s="19">
        <v>17</v>
      </c>
      <c r="B18" s="3" t="s">
        <v>42</v>
      </c>
      <c r="C18" s="6" t="s">
        <v>54</v>
      </c>
      <c r="D18" s="5">
        <v>0.5</v>
      </c>
      <c r="E18" s="4"/>
    </row>
    <row r="19" spans="1:5" s="2" customFormat="1" ht="45" outlineLevel="1">
      <c r="A19" s="19">
        <v>18</v>
      </c>
      <c r="B19" s="3" t="s">
        <v>50</v>
      </c>
      <c r="C19" s="6" t="s">
        <v>54</v>
      </c>
      <c r="D19" s="5">
        <v>1</v>
      </c>
      <c r="E19" s="4"/>
    </row>
    <row r="20" spans="1:5" s="2" customFormat="1" ht="45" outlineLevel="1">
      <c r="A20" s="19">
        <v>19</v>
      </c>
      <c r="B20" s="3" t="s">
        <v>28</v>
      </c>
      <c r="C20" s="6" t="s">
        <v>54</v>
      </c>
      <c r="D20" s="5">
        <v>1</v>
      </c>
      <c r="E20" s="4"/>
    </row>
    <row r="21" spans="1:5" s="2" customFormat="1" ht="45" outlineLevel="1">
      <c r="A21" s="19">
        <v>20</v>
      </c>
      <c r="B21" s="3" t="s">
        <v>14</v>
      </c>
      <c r="C21" s="6" t="s">
        <v>54</v>
      </c>
      <c r="D21" s="5">
        <v>2</v>
      </c>
      <c r="E21" s="4"/>
    </row>
    <row r="22" spans="1:5" s="2" customFormat="1" ht="45" outlineLevel="1">
      <c r="A22" s="19">
        <v>21</v>
      </c>
      <c r="B22" s="3" t="s">
        <v>10</v>
      </c>
      <c r="C22" s="6" t="s">
        <v>54</v>
      </c>
      <c r="D22" s="5">
        <v>2</v>
      </c>
      <c r="E22" s="4"/>
    </row>
    <row r="23" spans="1:5" s="2" customFormat="1" ht="45" outlineLevel="1">
      <c r="A23" s="19">
        <v>22</v>
      </c>
      <c r="B23" s="3" t="s">
        <v>16</v>
      </c>
      <c r="C23" s="6" t="s">
        <v>54</v>
      </c>
      <c r="D23" s="5">
        <v>2</v>
      </c>
      <c r="E23" s="4"/>
    </row>
    <row r="24" spans="1:5" s="2" customFormat="1" ht="45" outlineLevel="1">
      <c r="A24" s="19">
        <v>23</v>
      </c>
      <c r="B24" s="3" t="s">
        <v>41</v>
      </c>
      <c r="C24" s="6" t="s">
        <v>54</v>
      </c>
      <c r="D24" s="5">
        <v>1</v>
      </c>
      <c r="E24" s="4"/>
    </row>
    <row r="25" spans="1:5" s="2" customFormat="1" ht="45" outlineLevel="1">
      <c r="A25" s="19">
        <v>24</v>
      </c>
      <c r="B25" s="3" t="s">
        <v>7</v>
      </c>
      <c r="C25" s="6" t="s">
        <v>54</v>
      </c>
      <c r="D25" s="5">
        <v>1</v>
      </c>
      <c r="E25" s="4"/>
    </row>
    <row r="26" spans="1:5" s="2" customFormat="1" ht="45" outlineLevel="1">
      <c r="A26" s="19">
        <v>25</v>
      </c>
      <c r="B26" s="3" t="s">
        <v>2</v>
      </c>
      <c r="C26" s="6" t="s">
        <v>54</v>
      </c>
      <c r="D26" s="5">
        <v>1</v>
      </c>
      <c r="E26" s="4"/>
    </row>
    <row r="27" spans="1:5" s="2" customFormat="1" ht="45" outlineLevel="1">
      <c r="A27" s="19">
        <v>26</v>
      </c>
      <c r="B27" s="3" t="s">
        <v>22</v>
      </c>
      <c r="C27" s="6" t="s">
        <v>54</v>
      </c>
      <c r="D27" s="5">
        <v>1</v>
      </c>
      <c r="E27" s="4"/>
    </row>
    <row r="28" spans="1:5" s="2" customFormat="1" ht="45" outlineLevel="1">
      <c r="A28" s="19">
        <v>27</v>
      </c>
      <c r="B28" s="3" t="s">
        <v>9</v>
      </c>
      <c r="C28" s="6" t="s">
        <v>54</v>
      </c>
      <c r="D28" s="5">
        <f>1.5+0.5</f>
        <v>2</v>
      </c>
      <c r="E28" s="4"/>
    </row>
    <row r="29" spans="1:5" s="2" customFormat="1" ht="45" outlineLevel="1">
      <c r="A29" s="19">
        <v>28</v>
      </c>
      <c r="B29" s="3" t="s">
        <v>4</v>
      </c>
      <c r="C29" s="6" t="s">
        <v>54</v>
      </c>
      <c r="D29" s="5">
        <v>1.5</v>
      </c>
      <c r="E29" s="4"/>
    </row>
    <row r="30" spans="1:5" s="2" customFormat="1" ht="45" outlineLevel="1">
      <c r="A30" s="19">
        <v>29</v>
      </c>
      <c r="B30" s="3" t="s">
        <v>43</v>
      </c>
      <c r="C30" s="6" t="s">
        <v>54</v>
      </c>
      <c r="D30" s="5">
        <v>3</v>
      </c>
      <c r="E30" s="4"/>
    </row>
    <row r="31" spans="1:5" s="2" customFormat="1" ht="45" outlineLevel="1">
      <c r="A31" s="19">
        <v>30</v>
      </c>
      <c r="B31" s="3" t="s">
        <v>6</v>
      </c>
      <c r="C31" s="6" t="s">
        <v>54</v>
      </c>
      <c r="D31" s="5">
        <v>2</v>
      </c>
      <c r="E31" s="4"/>
    </row>
    <row r="32" spans="1:5" s="2" customFormat="1" ht="45" outlineLevel="1">
      <c r="A32" s="19">
        <v>31</v>
      </c>
      <c r="B32" s="3" t="s">
        <v>30</v>
      </c>
      <c r="C32" s="6" t="s">
        <v>54</v>
      </c>
      <c r="D32" s="5">
        <f>1.5-0.5</f>
        <v>1</v>
      </c>
      <c r="E32" s="4"/>
    </row>
    <row r="33" spans="1:5" s="2" customFormat="1" ht="45" outlineLevel="1">
      <c r="A33" s="19">
        <v>32</v>
      </c>
      <c r="B33" s="3" t="s">
        <v>5</v>
      </c>
      <c r="C33" s="6" t="s">
        <v>54</v>
      </c>
      <c r="D33" s="5">
        <v>3</v>
      </c>
      <c r="E33" s="4"/>
    </row>
    <row r="34" spans="1:5" s="2" customFormat="1" ht="45" outlineLevel="1">
      <c r="A34" s="19">
        <v>33</v>
      </c>
      <c r="B34" s="3" t="s">
        <v>31</v>
      </c>
      <c r="C34" s="6" t="s">
        <v>54</v>
      </c>
      <c r="D34" s="5">
        <v>1.75</v>
      </c>
      <c r="E34" s="4"/>
    </row>
    <row r="35" spans="1:5" s="2" customFormat="1" ht="45" outlineLevel="1">
      <c r="A35" s="19">
        <v>34</v>
      </c>
      <c r="B35" s="3" t="s">
        <v>44</v>
      </c>
      <c r="C35" s="6" t="s">
        <v>55</v>
      </c>
      <c r="D35" s="5">
        <v>1</v>
      </c>
      <c r="E35" s="4"/>
    </row>
    <row r="36" spans="1:5" s="2" customFormat="1" ht="45" outlineLevel="1">
      <c r="A36" s="19">
        <v>35</v>
      </c>
      <c r="B36" s="3" t="s">
        <v>45</v>
      </c>
      <c r="C36" s="6" t="s">
        <v>55</v>
      </c>
      <c r="D36" s="5">
        <v>12.75</v>
      </c>
      <c r="E36" s="4"/>
    </row>
    <row r="37" spans="1:5" s="2" customFormat="1" ht="45" outlineLevel="1">
      <c r="A37" s="19">
        <v>36</v>
      </c>
      <c r="B37" s="3" t="s">
        <v>17</v>
      </c>
      <c r="C37" s="6" t="s">
        <v>55</v>
      </c>
      <c r="D37" s="5">
        <v>0.25</v>
      </c>
      <c r="E37" s="4"/>
    </row>
    <row r="38" spans="1:5" s="2" customFormat="1" ht="45" outlineLevel="1">
      <c r="A38" s="19">
        <v>37</v>
      </c>
      <c r="B38" s="3" t="s">
        <v>18</v>
      </c>
      <c r="C38" s="6" t="s">
        <v>55</v>
      </c>
      <c r="D38" s="5">
        <v>1</v>
      </c>
      <c r="E38" s="4"/>
    </row>
    <row r="39" spans="1:5" s="2" customFormat="1" ht="45" outlineLevel="1">
      <c r="A39" s="19">
        <v>38</v>
      </c>
      <c r="B39" s="3" t="s">
        <v>35</v>
      </c>
      <c r="C39" s="6" t="s">
        <v>55</v>
      </c>
      <c r="D39" s="5">
        <v>1</v>
      </c>
      <c r="E39" s="4"/>
    </row>
    <row r="40" spans="1:5" s="2" customFormat="1" ht="45" outlineLevel="1">
      <c r="A40" s="19">
        <v>39</v>
      </c>
      <c r="B40" s="3" t="s">
        <v>46</v>
      </c>
      <c r="C40" s="6" t="s">
        <v>55</v>
      </c>
      <c r="D40" s="5">
        <v>14</v>
      </c>
      <c r="E40" s="4"/>
    </row>
    <row r="41" spans="1:5" s="2" customFormat="1" ht="45" outlineLevel="1">
      <c r="A41" s="19">
        <v>40</v>
      </c>
      <c r="B41" s="3" t="s">
        <v>34</v>
      </c>
      <c r="C41" s="6" t="s">
        <v>55</v>
      </c>
      <c r="D41" s="5">
        <f>3-1</f>
        <v>2</v>
      </c>
      <c r="E41" s="4"/>
    </row>
    <row r="42" spans="1:5" s="2" customFormat="1" ht="45" outlineLevel="1">
      <c r="A42" s="19">
        <v>41</v>
      </c>
      <c r="B42" s="3" t="s">
        <v>23</v>
      </c>
      <c r="C42" s="6" t="s">
        <v>55</v>
      </c>
      <c r="D42" s="5">
        <v>1</v>
      </c>
      <c r="E42" s="4"/>
    </row>
    <row r="43" spans="1:5" s="2" customFormat="1" ht="45" outlineLevel="1">
      <c r="A43" s="19">
        <v>42</v>
      </c>
      <c r="B43" s="3" t="s">
        <v>29</v>
      </c>
      <c r="C43" s="6" t="s">
        <v>55</v>
      </c>
      <c r="D43" s="5">
        <f>3.5-0.5</f>
        <v>3</v>
      </c>
      <c r="E43" s="4"/>
    </row>
    <row r="44" spans="1:5" s="2" customFormat="1" ht="45" outlineLevel="1">
      <c r="A44" s="19">
        <v>43</v>
      </c>
      <c r="B44" s="3" t="s">
        <v>11</v>
      </c>
      <c r="C44" s="6" t="s">
        <v>55</v>
      </c>
      <c r="D44" s="5">
        <v>2</v>
      </c>
      <c r="E44" s="4"/>
    </row>
    <row r="45" spans="1:5" s="2" customFormat="1" ht="45" outlineLevel="1">
      <c r="A45" s="19">
        <v>44</v>
      </c>
      <c r="B45" s="3" t="s">
        <v>44</v>
      </c>
      <c r="C45" s="6" t="s">
        <v>56</v>
      </c>
      <c r="D45" s="5">
        <v>1</v>
      </c>
      <c r="E45" s="4"/>
    </row>
    <row r="46" spans="1:5" s="2" customFormat="1" ht="45" outlineLevel="1">
      <c r="A46" s="19">
        <v>45</v>
      </c>
      <c r="B46" s="3" t="s">
        <v>45</v>
      </c>
      <c r="C46" s="6" t="s">
        <v>56</v>
      </c>
      <c r="D46" s="5">
        <v>12.5</v>
      </c>
      <c r="E46" s="4"/>
    </row>
    <row r="47" spans="1:5" s="2" customFormat="1" ht="45" outlineLevel="1">
      <c r="A47" s="19">
        <v>46</v>
      </c>
      <c r="B47" s="3" t="s">
        <v>18</v>
      </c>
      <c r="C47" s="6" t="s">
        <v>56</v>
      </c>
      <c r="D47" s="5">
        <v>1</v>
      </c>
      <c r="E47" s="4"/>
    </row>
    <row r="48" spans="1:5" s="2" customFormat="1" ht="45" outlineLevel="1">
      <c r="A48" s="19">
        <v>47</v>
      </c>
      <c r="B48" s="3" t="s">
        <v>35</v>
      </c>
      <c r="C48" s="6" t="s">
        <v>56</v>
      </c>
      <c r="D48" s="5">
        <v>1</v>
      </c>
      <c r="E48" s="4"/>
    </row>
    <row r="49" spans="1:5" s="2" customFormat="1" ht="45" outlineLevel="1">
      <c r="A49" s="19">
        <v>48</v>
      </c>
      <c r="B49" s="3" t="s">
        <v>34</v>
      </c>
      <c r="C49" s="6" t="s">
        <v>56</v>
      </c>
      <c r="D49" s="5">
        <f>4.5-2</f>
        <v>2.5</v>
      </c>
      <c r="E49" s="4"/>
    </row>
    <row r="50" spans="1:5" s="2" customFormat="1" ht="45" outlineLevel="1">
      <c r="A50" s="19">
        <v>49</v>
      </c>
      <c r="B50" s="3" t="s">
        <v>46</v>
      </c>
      <c r="C50" s="6" t="s">
        <v>56</v>
      </c>
      <c r="D50" s="5">
        <v>12.5</v>
      </c>
      <c r="E50" s="4"/>
    </row>
    <row r="51" spans="1:5" s="2" customFormat="1" ht="45" outlineLevel="1">
      <c r="A51" s="19">
        <v>50</v>
      </c>
      <c r="B51" s="3" t="s">
        <v>23</v>
      </c>
      <c r="C51" s="6" t="s">
        <v>56</v>
      </c>
      <c r="D51" s="5">
        <v>1</v>
      </c>
      <c r="E51" s="4"/>
    </row>
    <row r="52" spans="1:5" s="2" customFormat="1" ht="45" outlineLevel="1">
      <c r="A52" s="19">
        <v>51</v>
      </c>
      <c r="B52" s="3" t="s">
        <v>29</v>
      </c>
      <c r="C52" s="6" t="s">
        <v>56</v>
      </c>
      <c r="D52" s="5">
        <v>5</v>
      </c>
      <c r="E52" s="4"/>
    </row>
    <row r="53" spans="1:5" s="2" customFormat="1" ht="45" outlineLevel="1">
      <c r="A53" s="19">
        <v>52</v>
      </c>
      <c r="B53" s="3" t="s">
        <v>11</v>
      </c>
      <c r="C53" s="6" t="s">
        <v>56</v>
      </c>
      <c r="D53" s="5">
        <v>2</v>
      </c>
      <c r="E53" s="4"/>
    </row>
    <row r="54" spans="1:5" s="2" customFormat="1" ht="45" outlineLevel="1">
      <c r="A54" s="19">
        <v>53</v>
      </c>
      <c r="B54" s="3" t="s">
        <v>45</v>
      </c>
      <c r="C54" s="6" t="s">
        <v>57</v>
      </c>
      <c r="D54" s="5">
        <f>3.5-0.5</f>
        <v>3</v>
      </c>
      <c r="E54" s="4"/>
    </row>
    <row r="55" spans="1:5" s="2" customFormat="1" ht="45" outlineLevel="1">
      <c r="A55" s="19">
        <v>54</v>
      </c>
      <c r="B55" s="3" t="s">
        <v>36</v>
      </c>
      <c r="C55" s="6" t="s">
        <v>57</v>
      </c>
      <c r="D55" s="5">
        <v>2</v>
      </c>
      <c r="E55" s="4"/>
    </row>
    <row r="56" spans="1:5" s="2" customFormat="1" ht="45" outlineLevel="1">
      <c r="A56" s="19">
        <v>55</v>
      </c>
      <c r="B56" s="3" t="s">
        <v>48</v>
      </c>
      <c r="C56" s="6" t="s">
        <v>57</v>
      </c>
      <c r="D56" s="5">
        <f>1-0.5</f>
        <v>0.5</v>
      </c>
      <c r="E56" s="4"/>
    </row>
    <row r="57" spans="1:5" s="2" customFormat="1" ht="45" outlineLevel="1">
      <c r="A57" s="19">
        <v>56</v>
      </c>
      <c r="B57" s="3" t="s">
        <v>18</v>
      </c>
      <c r="C57" s="6" t="s">
        <v>57</v>
      </c>
      <c r="D57" s="5">
        <v>1</v>
      </c>
      <c r="E57" s="4"/>
    </row>
    <row r="58" spans="1:5" s="2" customFormat="1" ht="45" outlineLevel="1">
      <c r="A58" s="19">
        <v>57</v>
      </c>
      <c r="B58" s="3" t="s">
        <v>46</v>
      </c>
      <c r="C58" s="6" t="s">
        <v>57</v>
      </c>
      <c r="D58" s="5">
        <v>1</v>
      </c>
      <c r="E58" s="4"/>
    </row>
    <row r="59" spans="1:5" s="2" customFormat="1" ht="45" outlineLevel="1">
      <c r="A59" s="19">
        <v>58</v>
      </c>
      <c r="B59" s="3" t="s">
        <v>34</v>
      </c>
      <c r="C59" s="6" t="s">
        <v>57</v>
      </c>
      <c r="D59" s="5">
        <f>2.5+3</f>
        <v>5.5</v>
      </c>
      <c r="E59" s="4"/>
    </row>
    <row r="60" spans="1:5" s="2" customFormat="1" ht="45" outlineLevel="1">
      <c r="A60" s="19">
        <v>59</v>
      </c>
      <c r="B60" s="3" t="s">
        <v>23</v>
      </c>
      <c r="C60" s="6" t="s">
        <v>57</v>
      </c>
      <c r="D60" s="5">
        <f>1+2+1</f>
        <v>4</v>
      </c>
      <c r="E60" s="4"/>
    </row>
    <row r="61" spans="1:5" s="2" customFormat="1" ht="45" outlineLevel="1">
      <c r="A61" s="19">
        <v>60</v>
      </c>
      <c r="B61" s="3" t="s">
        <v>29</v>
      </c>
      <c r="C61" s="6" t="s">
        <v>57</v>
      </c>
      <c r="D61" s="5">
        <f>1.5+0.5</f>
        <v>2</v>
      </c>
      <c r="E61" s="4"/>
    </row>
    <row r="62" spans="1:5" s="2" customFormat="1" ht="45" outlineLevel="1">
      <c r="A62" s="19">
        <v>61</v>
      </c>
      <c r="B62" s="3" t="s">
        <v>11</v>
      </c>
      <c r="C62" s="6" t="s">
        <v>57</v>
      </c>
      <c r="D62" s="5">
        <v>1.5</v>
      </c>
      <c r="E62" s="4"/>
    </row>
    <row r="63" spans="1:5" s="2" customFormat="1" ht="30" outlineLevel="1">
      <c r="A63" s="19">
        <v>62</v>
      </c>
      <c r="B63" s="3" t="s">
        <v>44</v>
      </c>
      <c r="C63" s="6" t="s">
        <v>59</v>
      </c>
      <c r="D63" s="5">
        <v>1</v>
      </c>
      <c r="E63" s="4"/>
    </row>
    <row r="64" spans="1:5" s="2" customFormat="1" ht="30" outlineLevel="1">
      <c r="A64" s="19">
        <v>63</v>
      </c>
      <c r="B64" s="3" t="s">
        <v>45</v>
      </c>
      <c r="C64" s="6" t="s">
        <v>59</v>
      </c>
      <c r="D64" s="5">
        <v>2.25</v>
      </c>
      <c r="E64" s="4"/>
    </row>
    <row r="65" spans="1:5" s="2" customFormat="1" ht="30" outlineLevel="1">
      <c r="A65" s="19">
        <v>64</v>
      </c>
      <c r="B65" s="3" t="s">
        <v>46</v>
      </c>
      <c r="C65" s="6" t="s">
        <v>59</v>
      </c>
      <c r="D65" s="5">
        <v>3</v>
      </c>
      <c r="E65" s="4"/>
    </row>
    <row r="66" spans="1:5" s="2" customFormat="1" ht="30" outlineLevel="1">
      <c r="A66" s="19">
        <v>65</v>
      </c>
      <c r="B66" s="3" t="s">
        <v>29</v>
      </c>
      <c r="C66" s="6" t="s">
        <v>59</v>
      </c>
      <c r="D66" s="5">
        <v>1</v>
      </c>
      <c r="E66" s="4"/>
    </row>
    <row r="67" spans="1:5" s="2" customFormat="1" ht="30" outlineLevel="1">
      <c r="A67" s="19">
        <v>66</v>
      </c>
      <c r="B67" s="3" t="s">
        <v>11</v>
      </c>
      <c r="C67" s="6" t="s">
        <v>59</v>
      </c>
      <c r="D67" s="5">
        <v>0.5</v>
      </c>
      <c r="E67" s="4"/>
    </row>
    <row r="68" spans="1:5" s="2" customFormat="1" ht="45" outlineLevel="1">
      <c r="A68" s="19">
        <v>67</v>
      </c>
      <c r="B68" s="3" t="s">
        <v>44</v>
      </c>
      <c r="C68" s="6" t="s">
        <v>60</v>
      </c>
      <c r="D68" s="5">
        <v>1</v>
      </c>
      <c r="E68" s="4"/>
    </row>
    <row r="69" spans="1:5" s="2" customFormat="1" ht="45" outlineLevel="1">
      <c r="A69" s="19">
        <v>68</v>
      </c>
      <c r="B69" s="3" t="s">
        <v>17</v>
      </c>
      <c r="C69" s="6" t="s">
        <v>60</v>
      </c>
      <c r="D69" s="5">
        <v>2</v>
      </c>
      <c r="E69" s="4"/>
    </row>
    <row r="70" spans="1:5" s="2" customFormat="1" ht="45" outlineLevel="1">
      <c r="A70" s="19">
        <v>69</v>
      </c>
      <c r="B70" s="3" t="s">
        <v>45</v>
      </c>
      <c r="C70" s="6" t="s">
        <v>60</v>
      </c>
      <c r="D70" s="5">
        <v>8.5</v>
      </c>
      <c r="E70" s="4"/>
    </row>
    <row r="71" spans="1:5" s="2" customFormat="1" ht="45" outlineLevel="1">
      <c r="A71" s="19">
        <v>70</v>
      </c>
      <c r="B71" s="3" t="s">
        <v>35</v>
      </c>
      <c r="C71" s="6" t="s">
        <v>60</v>
      </c>
      <c r="D71" s="5">
        <v>1</v>
      </c>
      <c r="E71" s="4"/>
    </row>
    <row r="72" spans="1:5" s="2" customFormat="1" ht="45" outlineLevel="1">
      <c r="A72" s="19">
        <v>71</v>
      </c>
      <c r="B72" s="3" t="s">
        <v>46</v>
      </c>
      <c r="C72" s="6" t="s">
        <v>60</v>
      </c>
      <c r="D72" s="5">
        <f>8+1</f>
        <v>9</v>
      </c>
      <c r="E72" s="4"/>
    </row>
    <row r="73" spans="1:5" s="2" customFormat="1" ht="45" outlineLevel="1">
      <c r="A73" s="19">
        <v>72</v>
      </c>
      <c r="B73" s="3" t="s">
        <v>34</v>
      </c>
      <c r="C73" s="6" t="s">
        <v>60</v>
      </c>
      <c r="D73" s="5">
        <f>2-1</f>
        <v>1</v>
      </c>
      <c r="E73" s="4"/>
    </row>
    <row r="74" spans="1:5" s="2" customFormat="1" ht="45" outlineLevel="1">
      <c r="A74" s="19">
        <v>73</v>
      </c>
      <c r="B74" s="3" t="s">
        <v>29</v>
      </c>
      <c r="C74" s="6" t="s">
        <v>60</v>
      </c>
      <c r="D74" s="5">
        <v>1</v>
      </c>
      <c r="E74" s="4"/>
    </row>
    <row r="75" spans="1:5" s="2" customFormat="1" ht="45" outlineLevel="1">
      <c r="A75" s="19">
        <v>74</v>
      </c>
      <c r="B75" s="3" t="s">
        <v>11</v>
      </c>
      <c r="C75" s="6" t="s">
        <v>60</v>
      </c>
      <c r="D75" s="5">
        <v>2</v>
      </c>
      <c r="E75" s="4"/>
    </row>
    <row r="76" spans="1:5" s="2" customFormat="1" ht="45" outlineLevel="1">
      <c r="A76" s="19">
        <v>75</v>
      </c>
      <c r="B76" s="3" t="s">
        <v>33</v>
      </c>
      <c r="C76" s="6" t="s">
        <v>61</v>
      </c>
      <c r="D76" s="5">
        <v>1</v>
      </c>
      <c r="E76" s="4"/>
    </row>
    <row r="77" spans="1:5" s="2" customFormat="1" ht="45" outlineLevel="1">
      <c r="A77" s="19">
        <v>76</v>
      </c>
      <c r="B77" s="3" t="s">
        <v>17</v>
      </c>
      <c r="C77" s="6" t="s">
        <v>61</v>
      </c>
      <c r="D77" s="5">
        <f>3-1</f>
        <v>2</v>
      </c>
      <c r="E77" s="4"/>
    </row>
    <row r="78" spans="1:5" s="2" customFormat="1" ht="45" outlineLevel="1">
      <c r="A78" s="19">
        <v>77</v>
      </c>
      <c r="B78" s="3" t="s">
        <v>45</v>
      </c>
      <c r="C78" s="6" t="s">
        <v>61</v>
      </c>
      <c r="D78" s="5">
        <f>5-1</f>
        <v>4</v>
      </c>
      <c r="E78" s="4"/>
    </row>
    <row r="79" spans="1:5" s="2" customFormat="1" ht="45" outlineLevel="1">
      <c r="A79" s="19">
        <v>78</v>
      </c>
      <c r="B79" s="3" t="s">
        <v>18</v>
      </c>
      <c r="C79" s="6" t="s">
        <v>61</v>
      </c>
      <c r="D79" s="5">
        <v>1</v>
      </c>
      <c r="E79" s="4"/>
    </row>
    <row r="80" spans="1:5" s="2" customFormat="1" ht="45" outlineLevel="1">
      <c r="A80" s="19">
        <v>79</v>
      </c>
      <c r="B80" s="3" t="s">
        <v>35</v>
      </c>
      <c r="C80" s="6" t="s">
        <v>61</v>
      </c>
      <c r="D80" s="5">
        <v>1</v>
      </c>
      <c r="E80" s="4"/>
    </row>
    <row r="81" spans="1:5" s="2" customFormat="1" ht="45" outlineLevel="1">
      <c r="A81" s="19">
        <v>80</v>
      </c>
      <c r="B81" s="3" t="s">
        <v>34</v>
      </c>
      <c r="C81" s="6" t="s">
        <v>61</v>
      </c>
      <c r="D81" s="5">
        <v>2</v>
      </c>
      <c r="E81" s="4"/>
    </row>
    <row r="82" spans="1:5" s="2" customFormat="1" ht="45" outlineLevel="1">
      <c r="A82" s="19">
        <v>81</v>
      </c>
      <c r="B82" s="3" t="s">
        <v>46</v>
      </c>
      <c r="C82" s="6" t="s">
        <v>61</v>
      </c>
      <c r="D82" s="5">
        <v>7</v>
      </c>
      <c r="E82" s="4"/>
    </row>
    <row r="83" spans="1:5" s="2" customFormat="1" ht="45" outlineLevel="1">
      <c r="A83" s="19">
        <v>82</v>
      </c>
      <c r="B83" s="3" t="s">
        <v>29</v>
      </c>
      <c r="C83" s="6" t="s">
        <v>61</v>
      </c>
      <c r="D83" s="5">
        <v>1</v>
      </c>
      <c r="E83" s="4"/>
    </row>
    <row r="84" spans="1:5" s="2" customFormat="1" ht="45" outlineLevel="1">
      <c r="A84" s="19">
        <v>83</v>
      </c>
      <c r="B84" s="3" t="s">
        <v>11</v>
      </c>
      <c r="C84" s="6" t="s">
        <v>61</v>
      </c>
      <c r="D84" s="5">
        <v>2</v>
      </c>
      <c r="E84" s="4"/>
    </row>
    <row r="85" spans="1:5" s="2" customFormat="1" ht="30" outlineLevel="1">
      <c r="A85" s="19">
        <v>84</v>
      </c>
      <c r="B85" s="3" t="s">
        <v>47</v>
      </c>
      <c r="C85" s="6" t="s">
        <v>62</v>
      </c>
      <c r="D85" s="5">
        <v>1</v>
      </c>
      <c r="E85" s="4"/>
    </row>
    <row r="86" spans="1:5" s="2" customFormat="1" ht="30" outlineLevel="1">
      <c r="A86" s="19">
        <v>85</v>
      </c>
      <c r="B86" s="3" t="s">
        <v>36</v>
      </c>
      <c r="C86" s="6" t="s">
        <v>62</v>
      </c>
      <c r="D86" s="5">
        <v>7</v>
      </c>
      <c r="E86" s="4"/>
    </row>
    <row r="87" spans="1:5" s="2" customFormat="1" ht="30" outlineLevel="1">
      <c r="A87" s="19">
        <v>86</v>
      </c>
      <c r="B87" s="3" t="s">
        <v>40</v>
      </c>
      <c r="C87" s="6" t="s">
        <v>62</v>
      </c>
      <c r="D87" s="5">
        <f>3-1</f>
        <v>2</v>
      </c>
      <c r="E87" s="4"/>
    </row>
    <row r="88" spans="1:5" s="2" customFormat="1" ht="30" outlineLevel="1">
      <c r="A88" s="19">
        <v>87</v>
      </c>
      <c r="B88" s="3" t="s">
        <v>35</v>
      </c>
      <c r="C88" s="6" t="s">
        <v>62</v>
      </c>
      <c r="D88" s="5">
        <v>1</v>
      </c>
      <c r="E88" s="4"/>
    </row>
    <row r="89" spans="1:5" s="2" customFormat="1" ht="30" outlineLevel="1">
      <c r="A89" s="19">
        <v>88</v>
      </c>
      <c r="B89" s="3" t="s">
        <v>34</v>
      </c>
      <c r="C89" s="6" t="s">
        <v>62</v>
      </c>
      <c r="D89" s="5">
        <f>10-3</f>
        <v>7</v>
      </c>
      <c r="E89" s="4"/>
    </row>
    <row r="90" spans="1:5" s="2" customFormat="1" ht="30" outlineLevel="1">
      <c r="A90" s="19">
        <v>89</v>
      </c>
      <c r="B90" s="3" t="s">
        <v>46</v>
      </c>
      <c r="C90" s="6" t="s">
        <v>62</v>
      </c>
      <c r="D90" s="5">
        <v>1</v>
      </c>
      <c r="E90" s="4"/>
    </row>
    <row r="91" spans="1:5" s="2" customFormat="1" ht="30" outlineLevel="1">
      <c r="A91" s="19">
        <v>90</v>
      </c>
      <c r="B91" s="3" t="s">
        <v>29</v>
      </c>
      <c r="C91" s="6" t="s">
        <v>62</v>
      </c>
      <c r="D91" s="5">
        <v>2</v>
      </c>
      <c r="E91" s="4"/>
    </row>
    <row r="92" spans="1:5" s="2" customFormat="1" ht="45" outlineLevel="1">
      <c r="A92" s="19">
        <v>91</v>
      </c>
      <c r="B92" s="3" t="s">
        <v>47</v>
      </c>
      <c r="C92" s="6" t="s">
        <v>66</v>
      </c>
      <c r="D92" s="5">
        <v>1</v>
      </c>
      <c r="E92" s="4"/>
    </row>
    <row r="93" spans="1:5" s="2" customFormat="1" ht="45" outlineLevel="1">
      <c r="A93" s="19">
        <v>92</v>
      </c>
      <c r="B93" s="3" t="s">
        <v>36</v>
      </c>
      <c r="C93" s="6" t="s">
        <v>66</v>
      </c>
      <c r="D93" s="5">
        <f>9+1</f>
        <v>10</v>
      </c>
      <c r="E93" s="4"/>
    </row>
    <row r="94" spans="1:5" s="2" customFormat="1" ht="45" outlineLevel="1">
      <c r="A94" s="19">
        <v>93</v>
      </c>
      <c r="B94" s="3" t="s">
        <v>35</v>
      </c>
      <c r="C94" s="6" t="s">
        <v>66</v>
      </c>
      <c r="D94" s="5">
        <v>1</v>
      </c>
      <c r="E94" s="4"/>
    </row>
    <row r="95" spans="1:5" s="2" customFormat="1" ht="45" outlineLevel="1">
      <c r="A95" s="19">
        <v>94</v>
      </c>
      <c r="B95" s="3" t="s">
        <v>34</v>
      </c>
      <c r="C95" s="6" t="s">
        <v>66</v>
      </c>
      <c r="D95" s="5">
        <v>9</v>
      </c>
      <c r="E95" s="4"/>
    </row>
    <row r="96" spans="1:5" s="2" customFormat="1" ht="45" outlineLevel="1">
      <c r="A96" s="19">
        <v>95</v>
      </c>
      <c r="B96" s="3" t="s">
        <v>29</v>
      </c>
      <c r="C96" s="6" t="s">
        <v>66</v>
      </c>
      <c r="D96" s="5">
        <v>4</v>
      </c>
      <c r="E96" s="4"/>
    </row>
    <row r="97" spans="1:5" s="2" customFormat="1" ht="45" outlineLevel="1">
      <c r="A97" s="19">
        <v>96</v>
      </c>
      <c r="B97" s="3" t="s">
        <v>11</v>
      </c>
      <c r="C97" s="6" t="s">
        <v>66</v>
      </c>
      <c r="D97" s="5">
        <v>2</v>
      </c>
      <c r="E97" s="4"/>
    </row>
    <row r="98" spans="1:5" s="2" customFormat="1" ht="45" outlineLevel="1">
      <c r="A98" s="19">
        <v>97</v>
      </c>
      <c r="B98" s="3" t="s">
        <v>9</v>
      </c>
      <c r="C98" s="6" t="s">
        <v>66</v>
      </c>
      <c r="D98" s="5">
        <v>1</v>
      </c>
      <c r="E98" s="4"/>
    </row>
    <row r="99" spans="1:5" s="2" customFormat="1" ht="30" outlineLevel="1">
      <c r="A99" s="19">
        <v>98</v>
      </c>
      <c r="B99" s="3" t="s">
        <v>45</v>
      </c>
      <c r="C99" s="6" t="s">
        <v>58</v>
      </c>
      <c r="D99" s="5">
        <v>1.25</v>
      </c>
      <c r="E99" s="4"/>
    </row>
    <row r="100" spans="1:5" s="2" customFormat="1" ht="30" outlineLevel="1">
      <c r="A100" s="19">
        <v>99</v>
      </c>
      <c r="B100" s="3" t="s">
        <v>37</v>
      </c>
      <c r="C100" s="6" t="s">
        <v>58</v>
      </c>
      <c r="D100" s="5">
        <v>2.5</v>
      </c>
      <c r="E100" s="4"/>
    </row>
    <row r="101" spans="1:5" s="2" customFormat="1" ht="30" outlineLevel="1">
      <c r="A101" s="19">
        <v>100</v>
      </c>
      <c r="B101" s="3" t="s">
        <v>8</v>
      </c>
      <c r="C101" s="6" t="s">
        <v>58</v>
      </c>
      <c r="D101" s="5">
        <v>1.25</v>
      </c>
      <c r="E101" s="4"/>
    </row>
    <row r="102" spans="1:5" s="2" customFormat="1" ht="30" outlineLevel="1">
      <c r="A102" s="19">
        <v>101</v>
      </c>
      <c r="B102" s="3" t="s">
        <v>23</v>
      </c>
      <c r="C102" s="6" t="s">
        <v>58</v>
      </c>
      <c r="D102" s="5">
        <v>5</v>
      </c>
      <c r="E102" s="4"/>
    </row>
    <row r="103" spans="1:5" s="2" customFormat="1" ht="30" outlineLevel="1">
      <c r="A103" s="19">
        <v>102</v>
      </c>
      <c r="B103" s="3" t="s">
        <v>29</v>
      </c>
      <c r="C103" s="6" t="s">
        <v>58</v>
      </c>
      <c r="D103" s="5">
        <v>2</v>
      </c>
      <c r="E103" s="4"/>
    </row>
    <row r="104" spans="1:5" s="10" customFormat="1" ht="15">
      <c r="A104" s="7" t="s">
        <v>63</v>
      </c>
      <c r="B104" s="7"/>
      <c r="C104" s="7"/>
      <c r="D104" s="8">
        <v>260</v>
      </c>
      <c r="E104" s="9"/>
    </row>
  </sheetData>
  <printOptions horizontalCentered="1"/>
  <pageMargins left="0" right="0" top="0.9055118110236221" bottom="0.74803149606299213" header="0.31496062992125984" footer="0.31496062992125984"/>
  <pageSetup paperSize="9" fitToHeight="1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орг. структ.</vt:lpstr>
      <vt:lpstr>'орг. структ.'!Область_печати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2019-10-16T07:11:16Z</cp:lastPrinted>
  <dcterms:created xsi:type="dcterms:W3CDTF">1996-10-08T23:32:33Z</dcterms:created>
  <dcterms:modified xsi:type="dcterms:W3CDTF">2020-01-14T07:20:28Z</dcterms:modified>
</cp:coreProperties>
</file>