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310"/>
  </bookViews>
  <sheets>
    <sheet name="20.12.2018" sheetId="3" r:id="rId1"/>
    <sheet name="04.10.2018" sheetId="2" r:id="rId2"/>
    <sheet name="05.07.2018" sheetId="1" r:id="rId3"/>
  </sheets>
  <definedNames>
    <definedName name="_xlnm._FilterDatabase" localSheetId="1" hidden="1">'04.10.2018'!$A$4:$L$33</definedName>
    <definedName name="_xlnm._FilterDatabase" localSheetId="2" hidden="1">'05.07.2018'!$A$4:$L$33</definedName>
    <definedName name="_xlnm._FilterDatabase" localSheetId="0" hidden="1">'20.12.2018'!$A$4:$L$33</definedName>
    <definedName name="_xlnm.Print_Titles" localSheetId="1">'04.10.2018'!$4:$8</definedName>
    <definedName name="_xlnm.Print_Titles" localSheetId="2">'05.07.2018'!$4:$8</definedName>
    <definedName name="_xlnm.Print_Titles" localSheetId="0">'20.12.2018'!$4:$8</definedName>
    <definedName name="_xlnm.Print_Area" localSheetId="1">'04.10.2018'!$A$1:$L$36</definedName>
    <definedName name="_xlnm.Print_Area" localSheetId="2">'05.07.2018'!$A$1:$L$36</definedName>
    <definedName name="_xlnm.Print_Area" localSheetId="0">'20.12.2018'!$A$1:$L$36</definedName>
  </definedNames>
  <calcPr calcId="144525"/>
</workbook>
</file>

<file path=xl/calcChain.xml><?xml version="1.0" encoding="utf-8"?>
<calcChain xmlns="http://schemas.openxmlformats.org/spreadsheetml/2006/main">
  <c r="H33" i="3" l="1"/>
  <c r="G33" i="3"/>
  <c r="F33" i="3"/>
  <c r="K33" i="3" s="1"/>
  <c r="L33" i="3" s="1"/>
  <c r="E33" i="3"/>
  <c r="J33" i="3" s="1"/>
  <c r="L32" i="3"/>
  <c r="K32" i="3"/>
  <c r="J32" i="3"/>
  <c r="I32" i="3"/>
  <c r="L31" i="3"/>
  <c r="K31" i="3"/>
  <c r="J31" i="3"/>
  <c r="I31" i="3"/>
  <c r="L30" i="3"/>
  <c r="K30" i="3"/>
  <c r="J30" i="3"/>
  <c r="I30" i="3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L22" i="3"/>
  <c r="K22" i="3"/>
  <c r="J22" i="3"/>
  <c r="I22" i="3"/>
  <c r="L21" i="3"/>
  <c r="K21" i="3"/>
  <c r="J21" i="3"/>
  <c r="I21" i="3"/>
  <c r="L20" i="3"/>
  <c r="K20" i="3"/>
  <c r="J20" i="3"/>
  <c r="I20" i="3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6" i="3"/>
  <c r="I16" i="3"/>
  <c r="L15" i="3"/>
  <c r="K15" i="3"/>
  <c r="J15" i="3"/>
  <c r="I15" i="3"/>
  <c r="L14" i="3"/>
  <c r="K14" i="3"/>
  <c r="J14" i="3"/>
  <c r="I14" i="3"/>
  <c r="L13" i="3"/>
  <c r="K13" i="3"/>
  <c r="J13" i="3"/>
  <c r="I13" i="3"/>
  <c r="L12" i="3"/>
  <c r="K12" i="3"/>
  <c r="J12" i="3"/>
  <c r="I12" i="3"/>
  <c r="L11" i="3"/>
  <c r="K11" i="3"/>
  <c r="J11" i="3"/>
  <c r="I11" i="3"/>
  <c r="L10" i="3"/>
  <c r="K10" i="3"/>
  <c r="J10" i="3"/>
  <c r="I10" i="3"/>
  <c r="L9" i="3"/>
  <c r="K9" i="3"/>
  <c r="J9" i="3"/>
  <c r="I9" i="3"/>
  <c r="I33" i="3" l="1"/>
  <c r="H33" i="2"/>
  <c r="G33" i="2"/>
  <c r="F33" i="2"/>
  <c r="K33" i="2" s="1"/>
  <c r="L33" i="2" s="1"/>
  <c r="E33" i="2"/>
  <c r="J33" i="2" s="1"/>
  <c r="K32" i="2"/>
  <c r="L32" i="2" s="1"/>
  <c r="J32" i="2"/>
  <c r="I32" i="2"/>
  <c r="K31" i="2"/>
  <c r="L31" i="2" s="1"/>
  <c r="J31" i="2"/>
  <c r="I31" i="2"/>
  <c r="K30" i="2"/>
  <c r="L30" i="2" s="1"/>
  <c r="J30" i="2"/>
  <c r="I30" i="2"/>
  <c r="K29" i="2"/>
  <c r="L29" i="2" s="1"/>
  <c r="J29" i="2"/>
  <c r="I29" i="2"/>
  <c r="K28" i="2"/>
  <c r="L28" i="2" s="1"/>
  <c r="J28" i="2"/>
  <c r="I28" i="2"/>
  <c r="K27" i="2"/>
  <c r="L27" i="2" s="1"/>
  <c r="J27" i="2"/>
  <c r="I27" i="2"/>
  <c r="K26" i="2"/>
  <c r="L26" i="2" s="1"/>
  <c r="J26" i="2"/>
  <c r="I26" i="2"/>
  <c r="K25" i="2"/>
  <c r="L25" i="2" s="1"/>
  <c r="J25" i="2"/>
  <c r="I25" i="2"/>
  <c r="K24" i="2"/>
  <c r="L24" i="2" s="1"/>
  <c r="J24" i="2"/>
  <c r="I24" i="2"/>
  <c r="K23" i="2"/>
  <c r="L23" i="2" s="1"/>
  <c r="J23" i="2"/>
  <c r="I23" i="2"/>
  <c r="K22" i="2"/>
  <c r="L22" i="2" s="1"/>
  <c r="J22" i="2"/>
  <c r="I22" i="2"/>
  <c r="K21" i="2"/>
  <c r="L21" i="2" s="1"/>
  <c r="J21" i="2"/>
  <c r="I21" i="2"/>
  <c r="K20" i="2"/>
  <c r="L20" i="2" s="1"/>
  <c r="J20" i="2"/>
  <c r="I20" i="2"/>
  <c r="K19" i="2"/>
  <c r="L19" i="2" s="1"/>
  <c r="J19" i="2"/>
  <c r="I19" i="2"/>
  <c r="K18" i="2"/>
  <c r="L18" i="2" s="1"/>
  <c r="J18" i="2"/>
  <c r="I18" i="2"/>
  <c r="K17" i="2"/>
  <c r="L17" i="2" s="1"/>
  <c r="J17" i="2"/>
  <c r="I17" i="2"/>
  <c r="K16" i="2"/>
  <c r="L16" i="2" s="1"/>
  <c r="J16" i="2"/>
  <c r="I16" i="2"/>
  <c r="K15" i="2"/>
  <c r="L15" i="2" s="1"/>
  <c r="J15" i="2"/>
  <c r="I15" i="2"/>
  <c r="K14" i="2"/>
  <c r="L14" i="2" s="1"/>
  <c r="J14" i="2"/>
  <c r="I14" i="2"/>
  <c r="K13" i="2"/>
  <c r="L13" i="2" s="1"/>
  <c r="J13" i="2"/>
  <c r="I13" i="2"/>
  <c r="K12" i="2"/>
  <c r="L12" i="2" s="1"/>
  <c r="J12" i="2"/>
  <c r="I12" i="2"/>
  <c r="K11" i="2"/>
  <c r="L11" i="2" s="1"/>
  <c r="J11" i="2"/>
  <c r="I11" i="2"/>
  <c r="K10" i="2"/>
  <c r="L10" i="2" s="1"/>
  <c r="J10" i="2"/>
  <c r="I10" i="2"/>
  <c r="K9" i="2"/>
  <c r="L9" i="2" s="1"/>
  <c r="J9" i="2"/>
  <c r="I9" i="2"/>
  <c r="I33" i="2" l="1"/>
  <c r="L10" i="1" l="1"/>
  <c r="L11" i="1"/>
  <c r="L12" i="1"/>
  <c r="L13" i="1"/>
  <c r="L14" i="1"/>
  <c r="L15" i="1"/>
  <c r="L16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31" i="1"/>
  <c r="L32" i="1"/>
  <c r="L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9" i="1"/>
  <c r="H33" i="1" l="1"/>
  <c r="I33" i="1" s="1"/>
  <c r="G33" i="1"/>
  <c r="F33" i="1"/>
  <c r="E33" i="1"/>
  <c r="J33" i="1" s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L22" i="1" s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33" i="1" l="1"/>
  <c r="L33" i="1" s="1"/>
</calcChain>
</file>

<file path=xl/sharedStrings.xml><?xml version="1.0" encoding="utf-8"?>
<sst xmlns="http://schemas.openxmlformats.org/spreadsheetml/2006/main" count="204" uniqueCount="41">
  <si>
    <t>№ п.п.</t>
  </si>
  <si>
    <t>Область</t>
  </si>
  <si>
    <t>Категорія доріг</t>
  </si>
  <si>
    <t>Уражено ямковістю</t>
  </si>
  <si>
    <t>Ліквідовано ямковості</t>
  </si>
  <si>
    <t>Залишок ямковості</t>
  </si>
  <si>
    <t>Протяжність доріг в межах області,     км</t>
  </si>
  <si>
    <t>Всього</t>
  </si>
  <si>
    <t>км</t>
  </si>
  <si>
    <t>м2</t>
  </si>
  <si>
    <t>%</t>
  </si>
  <si>
    <t>Вінницька</t>
  </si>
  <si>
    <t>МНР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</si>
  <si>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</si>
  <si>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</si>
  <si>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</si>
  <si>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</si>
  <si>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</si>
  <si>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</si>
  <si>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</si>
  <si>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</si>
  <si>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</si>
  <si>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</si>
  <si>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</si>
  <si>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</si>
  <si>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</si>
  <si>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</si>
  <si>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</si>
  <si>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</si>
  <si>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</si>
  <si>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</si>
  <si>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</si>
  <si>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</si>
  <si>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</si>
  <si>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</si>
  <si>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</si>
  <si>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ВСЬОГО</t>
  </si>
  <si>
    <t>Примітка: МНР - міжнародні, національні та регіональні дороги</t>
  </si>
  <si>
    <t>Інформація
про хід ліквідації ямковості на покритті міжнародних, національних та регіональних
автомобільних доріг загального користування державного значення станом на 05.07.2018</t>
  </si>
  <si>
    <t>Інформація
про хід ліквідації ямковості на покритті міжнародних, національних та регіональних
автомобільних доріг загального користування державного значення станом на 04.10.2018</t>
  </si>
  <si>
    <t>Інформація
про хід ліквідації ямковості на покритті міжнародних, національних та регіональних
автомобільних доріг загального користування державного значення станом на 20.12.2018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</si>
</sst>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_р_._-;\-* #,##0_р_._-;_-* &quot;-&quot;_р_._-;_-@_-"/>
    <numFmt numFmtId="166" formatCode="#,##0\ &quot;грн.&quot;;\-#,##0\ &quot;грн.&quot;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9" fontId="5" fillId="2" borderId="1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9" fontId="9" fillId="2" borderId="1" xfId="2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9" fontId="9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</cellXfs>
  <cellStyles count="9">
    <cellStyle name="Денежный 10 2" xfId="3"/>
    <cellStyle name="Обычный" xfId="0" builtinId="0"/>
    <cellStyle name="Обычный 142 2 2" xfId="4"/>
    <cellStyle name="Обычный 2" xfId="5"/>
    <cellStyle name="Обычный 3" xfId="6"/>
    <cellStyle name="Процентный" xfId="2" builtinId="5"/>
    <cellStyle name="Процентный 2" xfId="7"/>
    <cellStyle name="Финансовый [0]" xfId="1" builtinId="6"/>
    <cellStyle name="Финансовый [0]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M48"/>
  <sheetViews>
    <sheetView tabSelected="1" view="pageBreakPreview" zoomScale="70" workbookViewId="0">
      <pane xSplit="4" ySplit="8" topLeftCell="E12" activePane="bottomRight" state="frozen"/>
      <selection pane="topRight"/>
      <selection pane="bottomLeft"/>
      <selection pane="bottomRight" activeCell="A3" sqref="A3"/>
    </sheetView>
  </sheetViews>
  <sheetFormatPr defaultRowHeight="18" outlineLevelRow="1" x14ac:dyDescent="0.2"/>
  <cols>
    <col min="1" max="1" width="4.85546875" style="2" customWidth="1"/>
    <col min="2" max="2" width="24.42578125" style="2" customWidth="1"/>
    <col min="3" max="3" width="12.28515625" style="2" customWidth="1"/>
    <col min="4" max="4" width="13.42578125" style="2" hidden="1" customWidth="1"/>
    <col min="5" max="5" width="11.5703125" style="2" customWidth="1"/>
    <col min="6" max="6" width="15.85546875" style="2" customWidth="1"/>
    <col min="7" max="7" width="12.140625" style="2" customWidth="1"/>
    <col min="8" max="8" width="14.28515625" style="2" customWidth="1"/>
    <col min="9" max="9" width="12.42578125" style="2" customWidth="1"/>
    <col min="10" max="10" width="17" style="2" customWidth="1"/>
    <col min="11" max="11" width="14.85546875" style="2" customWidth="1"/>
    <col min="12" max="12" width="13.7109375" style="2" customWidth="1"/>
    <col min="13" max="13" width="9.140625" style="1" customWidth="1"/>
    <col min="14" max="16384" width="9.140625" style="2"/>
  </cols>
  <sheetData>
    <row r="2" spans="1:13" ht="79.5" customHeight="1" x14ac:dyDescent="0.2">
      <c r="A2" s="31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18" customHeight="1" x14ac:dyDescent="0.2"/>
    <row r="4" spans="1:13" ht="18" customHeight="1" x14ac:dyDescent="0.2">
      <c r="A4" s="32" t="s">
        <v>0</v>
      </c>
      <c r="B4" s="32" t="s">
        <v>1</v>
      </c>
      <c r="C4" s="32" t="s">
        <v>2</v>
      </c>
      <c r="D4" s="3"/>
      <c r="E4" s="32" t="s">
        <v>3</v>
      </c>
      <c r="F4" s="32"/>
      <c r="G4" s="32" t="s">
        <v>4</v>
      </c>
      <c r="H4" s="32"/>
      <c r="I4" s="32"/>
      <c r="J4" s="32" t="s">
        <v>5</v>
      </c>
      <c r="K4" s="32"/>
      <c r="L4" s="32"/>
    </row>
    <row r="5" spans="1:13" x14ac:dyDescent="0.2">
      <c r="A5" s="33"/>
      <c r="B5" s="33"/>
      <c r="C5" s="34"/>
      <c r="D5" s="32" t="s">
        <v>6</v>
      </c>
      <c r="E5" s="32"/>
      <c r="F5" s="32"/>
      <c r="G5" s="32"/>
      <c r="H5" s="32"/>
      <c r="I5" s="32"/>
      <c r="J5" s="32"/>
      <c r="K5" s="32"/>
      <c r="L5" s="32"/>
    </row>
    <row r="6" spans="1:13" ht="54" customHeight="1" x14ac:dyDescent="0.2">
      <c r="A6" s="33"/>
      <c r="B6" s="33"/>
      <c r="C6" s="34"/>
      <c r="D6" s="32"/>
      <c r="E6" s="32"/>
      <c r="F6" s="32"/>
      <c r="G6" s="32" t="s">
        <v>7</v>
      </c>
      <c r="H6" s="32"/>
      <c r="I6" s="32"/>
      <c r="J6" s="32"/>
      <c r="K6" s="32"/>
      <c r="L6" s="32"/>
    </row>
    <row r="7" spans="1:13" s="6" customFormat="1" ht="12.75" x14ac:dyDescent="0.2">
      <c r="A7" s="33"/>
      <c r="B7" s="33"/>
      <c r="C7" s="34"/>
      <c r="D7" s="32"/>
      <c r="E7" s="29" t="s">
        <v>8</v>
      </c>
      <c r="F7" s="29" t="s">
        <v>9</v>
      </c>
      <c r="G7" s="29" t="s">
        <v>8</v>
      </c>
      <c r="H7" s="29" t="s">
        <v>9</v>
      </c>
      <c r="I7" s="29" t="s">
        <v>10</v>
      </c>
      <c r="J7" s="29" t="s">
        <v>8</v>
      </c>
      <c r="K7" s="29" t="s">
        <v>9</v>
      </c>
      <c r="L7" s="29" t="s">
        <v>10</v>
      </c>
      <c r="M7" s="5"/>
    </row>
    <row r="8" spans="1:13" s="6" customFormat="1" ht="12.75" x14ac:dyDescent="0.2">
      <c r="A8" s="7">
        <v>1</v>
      </c>
      <c r="B8" s="7">
        <v>2</v>
      </c>
      <c r="C8" s="7">
        <v>3</v>
      </c>
      <c r="D8" s="7">
        <v>3</v>
      </c>
      <c r="E8" s="7">
        <v>5</v>
      </c>
      <c r="F8" s="7">
        <v>6</v>
      </c>
      <c r="G8" s="7">
        <v>8</v>
      </c>
      <c r="H8" s="7">
        <v>9</v>
      </c>
      <c r="I8" s="7">
        <v>10</v>
      </c>
      <c r="J8" s="7">
        <v>22</v>
      </c>
      <c r="K8" s="7">
        <v>23</v>
      </c>
      <c r="L8" s="7">
        <v>24</v>
      </c>
      <c r="M8" s="5"/>
    </row>
    <row r="9" spans="1:13" ht="39.950000000000003" customHeight="1" x14ac:dyDescent="0.2">
      <c r="A9" s="20">
        <v>1</v>
      </c>
      <c r="B9" s="21" t="s">
        <v>11</v>
      </c>
      <c r="C9" s="8" t="s">
        <v>12</v>
      </c>
      <c r="D9" s="9">
        <v>2907.9</v>
      </c>
      <c r="E9" s="10">
        <v>557.5</v>
      </c>
      <c r="F9" s="11">
        <v>254000</v>
      </c>
      <c r="G9" s="10">
        <v>416</v>
      </c>
      <c r="H9" s="11">
        <v>204639</v>
      </c>
      <c r="I9" s="12">
        <f>H9/F9</f>
        <v>0.80566535433070863</v>
      </c>
      <c r="J9" s="10">
        <f t="shared" ref="J9:K33" si="0">E9-G9</f>
        <v>141.5</v>
      </c>
      <c r="K9" s="10">
        <f t="shared" si="0"/>
        <v>49361</v>
      </c>
      <c r="L9" s="12">
        <f>K9/F9</f>
        <v>0.19433464566929134</v>
      </c>
      <c r="M9" s="13"/>
    </row>
    <row r="10" spans="1:13" ht="39.950000000000003" customHeight="1" x14ac:dyDescent="0.2">
      <c r="A10" s="18">
        <v>2</v>
      </c>
      <c r="B10" s="22" t="s">
        <v>13</v>
      </c>
      <c r="C10" s="8" t="s">
        <v>12</v>
      </c>
      <c r="D10" s="9">
        <v>1820.6</v>
      </c>
      <c r="E10" s="10">
        <v>433.3</v>
      </c>
      <c r="F10" s="11">
        <v>77083</v>
      </c>
      <c r="G10" s="10">
        <v>433.3</v>
      </c>
      <c r="H10" s="11">
        <v>77083</v>
      </c>
      <c r="I10" s="12">
        <f t="shared" ref="I10:I33" si="1">H10/F10</f>
        <v>1</v>
      </c>
      <c r="J10" s="10">
        <f t="shared" si="0"/>
        <v>0</v>
      </c>
      <c r="K10" s="10">
        <f t="shared" si="0"/>
        <v>0</v>
      </c>
      <c r="L10" s="12">
        <f t="shared" ref="L10:L33" si="2">K10/F10</f>
        <v>0</v>
      </c>
      <c r="M10" s="13"/>
    </row>
    <row r="11" spans="1:13" ht="39.950000000000003" customHeight="1" x14ac:dyDescent="0.2">
      <c r="A11" s="18">
        <v>3</v>
      </c>
      <c r="B11" s="19" t="s">
        <v>14</v>
      </c>
      <c r="C11" s="8" t="s">
        <v>12</v>
      </c>
      <c r="D11" s="9">
        <v>2990.8</v>
      </c>
      <c r="E11" s="10">
        <v>1027</v>
      </c>
      <c r="F11" s="11">
        <v>182774</v>
      </c>
      <c r="G11" s="10">
        <v>858.9</v>
      </c>
      <c r="H11" s="11">
        <v>175677.7</v>
      </c>
      <c r="I11" s="12">
        <f t="shared" si="1"/>
        <v>0.96117445588541051</v>
      </c>
      <c r="J11" s="10">
        <f t="shared" si="0"/>
        <v>168.10000000000002</v>
      </c>
      <c r="K11" s="10">
        <f t="shared" si="0"/>
        <v>7096.2999999999884</v>
      </c>
      <c r="L11" s="12">
        <f t="shared" si="2"/>
        <v>3.8825544114589536E-2</v>
      </c>
      <c r="M11" s="13"/>
    </row>
    <row r="12" spans="1:13" ht="39.950000000000003" customHeight="1" x14ac:dyDescent="0.2">
      <c r="A12" s="18">
        <v>4</v>
      </c>
      <c r="B12" s="22" t="s">
        <v>15</v>
      </c>
      <c r="C12" s="8" t="s">
        <v>12</v>
      </c>
      <c r="D12" s="9">
        <v>1883</v>
      </c>
      <c r="E12" s="10">
        <v>159.9</v>
      </c>
      <c r="F12" s="11">
        <v>83766</v>
      </c>
      <c r="G12" s="10">
        <v>159.9</v>
      </c>
      <c r="H12" s="11">
        <v>83766</v>
      </c>
      <c r="I12" s="12">
        <f t="shared" si="1"/>
        <v>1</v>
      </c>
      <c r="J12" s="10">
        <f t="shared" si="0"/>
        <v>0</v>
      </c>
      <c r="K12" s="10">
        <f t="shared" si="0"/>
        <v>0</v>
      </c>
      <c r="L12" s="12">
        <f t="shared" si="2"/>
        <v>0</v>
      </c>
      <c r="M12" s="13"/>
    </row>
    <row r="13" spans="1:13" ht="39.950000000000003" customHeight="1" x14ac:dyDescent="0.2">
      <c r="A13" s="18">
        <v>5</v>
      </c>
      <c r="B13" s="21" t="s">
        <v>16</v>
      </c>
      <c r="C13" s="8" t="s">
        <v>12</v>
      </c>
      <c r="D13" s="9">
        <v>2190.8000000000002</v>
      </c>
      <c r="E13" s="10">
        <v>533.61099999999999</v>
      </c>
      <c r="F13" s="11">
        <v>228080</v>
      </c>
      <c r="G13" s="10">
        <v>533.6</v>
      </c>
      <c r="H13" s="11">
        <v>228080</v>
      </c>
      <c r="I13" s="12">
        <f t="shared" si="1"/>
        <v>1</v>
      </c>
      <c r="J13" s="10">
        <f t="shared" si="0"/>
        <v>1.0999999999967258E-2</v>
      </c>
      <c r="K13" s="10">
        <f t="shared" si="0"/>
        <v>0</v>
      </c>
      <c r="L13" s="12">
        <f t="shared" si="2"/>
        <v>0</v>
      </c>
      <c r="M13" s="13"/>
    </row>
    <row r="14" spans="1:13" ht="39.950000000000003" customHeight="1" x14ac:dyDescent="0.2">
      <c r="A14" s="18">
        <v>6</v>
      </c>
      <c r="B14" s="22" t="s">
        <v>17</v>
      </c>
      <c r="C14" s="8" t="s">
        <v>12</v>
      </c>
      <c r="D14" s="9">
        <v>1100.4000000000001</v>
      </c>
      <c r="E14" s="10">
        <v>641</v>
      </c>
      <c r="F14" s="11">
        <v>144409</v>
      </c>
      <c r="G14" s="10">
        <v>641</v>
      </c>
      <c r="H14" s="11">
        <v>144409</v>
      </c>
      <c r="I14" s="12">
        <f t="shared" si="1"/>
        <v>1</v>
      </c>
      <c r="J14" s="10">
        <f t="shared" si="0"/>
        <v>0</v>
      </c>
      <c r="K14" s="10">
        <f t="shared" si="0"/>
        <v>0</v>
      </c>
      <c r="L14" s="12">
        <f t="shared" si="2"/>
        <v>0</v>
      </c>
      <c r="M14" s="13"/>
    </row>
    <row r="15" spans="1:13" ht="39.950000000000003" customHeight="1" x14ac:dyDescent="0.2">
      <c r="A15" s="18">
        <v>7</v>
      </c>
      <c r="B15" s="22" t="s">
        <v>18</v>
      </c>
      <c r="C15" s="8" t="s">
        <v>12</v>
      </c>
      <c r="D15" s="9">
        <v>1866.9</v>
      </c>
      <c r="E15" s="10">
        <v>665</v>
      </c>
      <c r="F15" s="11">
        <v>108172</v>
      </c>
      <c r="G15" s="10">
        <v>633</v>
      </c>
      <c r="H15" s="11">
        <v>105450</v>
      </c>
      <c r="I15" s="12">
        <f t="shared" si="1"/>
        <v>0.97483637170432269</v>
      </c>
      <c r="J15" s="10">
        <f t="shared" si="0"/>
        <v>32</v>
      </c>
      <c r="K15" s="10">
        <f t="shared" si="0"/>
        <v>2722</v>
      </c>
      <c r="L15" s="12">
        <f t="shared" si="2"/>
        <v>2.5163628295677254E-2</v>
      </c>
      <c r="M15" s="13"/>
    </row>
    <row r="16" spans="1:13" ht="39.950000000000003" customHeight="1" x14ac:dyDescent="0.2">
      <c r="A16" s="18">
        <v>8</v>
      </c>
      <c r="B16" s="22" t="s">
        <v>19</v>
      </c>
      <c r="C16" s="8" t="s">
        <v>12</v>
      </c>
      <c r="D16" s="9">
        <v>1154.2</v>
      </c>
      <c r="E16" s="10">
        <v>375</v>
      </c>
      <c r="F16" s="11">
        <v>73824</v>
      </c>
      <c r="G16" s="10">
        <v>375</v>
      </c>
      <c r="H16" s="11">
        <v>73824</v>
      </c>
      <c r="I16" s="12">
        <f t="shared" si="1"/>
        <v>1</v>
      </c>
      <c r="J16" s="10">
        <f t="shared" si="0"/>
        <v>0</v>
      </c>
      <c r="K16" s="10">
        <f t="shared" si="0"/>
        <v>0</v>
      </c>
      <c r="L16" s="12">
        <f t="shared" si="2"/>
        <v>0</v>
      </c>
      <c r="M16" s="13"/>
    </row>
    <row r="17" spans="1:13" ht="39.950000000000003" customHeight="1" x14ac:dyDescent="0.2">
      <c r="A17" s="18">
        <v>9</v>
      </c>
      <c r="B17" s="19" t="s">
        <v>20</v>
      </c>
      <c r="C17" s="8" t="s">
        <v>12</v>
      </c>
      <c r="D17" s="9">
        <v>2911.1</v>
      </c>
      <c r="E17" s="10">
        <v>566</v>
      </c>
      <c r="F17" s="11">
        <v>275818</v>
      </c>
      <c r="G17" s="10">
        <v>380.9</v>
      </c>
      <c r="H17" s="11">
        <v>233245</v>
      </c>
      <c r="I17" s="12">
        <f t="shared" si="1"/>
        <v>0.84564821730271411</v>
      </c>
      <c r="J17" s="10">
        <f t="shared" si="0"/>
        <v>185.10000000000002</v>
      </c>
      <c r="K17" s="10">
        <f t="shared" si="0"/>
        <v>42573</v>
      </c>
      <c r="L17" s="12">
        <f t="shared" si="2"/>
        <v>0.15435178269728589</v>
      </c>
      <c r="M17" s="13"/>
    </row>
    <row r="18" spans="1:13" ht="39.950000000000003" customHeight="1" x14ac:dyDescent="0.2">
      <c r="A18" s="18">
        <v>10</v>
      </c>
      <c r="B18" s="22" t="s">
        <v>21</v>
      </c>
      <c r="C18" s="8" t="s">
        <v>12</v>
      </c>
      <c r="D18" s="9">
        <v>2119</v>
      </c>
      <c r="E18" s="10">
        <v>400</v>
      </c>
      <c r="F18" s="11">
        <v>133580</v>
      </c>
      <c r="G18" s="10">
        <v>385.8</v>
      </c>
      <c r="H18" s="11">
        <v>122619.5</v>
      </c>
      <c r="I18" s="12">
        <f t="shared" si="1"/>
        <v>0.91794804611468783</v>
      </c>
      <c r="J18" s="10">
        <f t="shared" si="0"/>
        <v>14.199999999999989</v>
      </c>
      <c r="K18" s="10">
        <f t="shared" si="0"/>
        <v>10960.5</v>
      </c>
      <c r="L18" s="12">
        <f t="shared" si="2"/>
        <v>8.2051953885312168E-2</v>
      </c>
      <c r="M18" s="13"/>
    </row>
    <row r="19" spans="1:13" ht="39.950000000000003" customHeight="1" x14ac:dyDescent="0.2">
      <c r="A19" s="18">
        <v>11</v>
      </c>
      <c r="B19" s="22" t="s">
        <v>22</v>
      </c>
      <c r="C19" s="8" t="s">
        <v>12</v>
      </c>
      <c r="D19" s="9">
        <v>1950.3</v>
      </c>
      <c r="E19" s="10">
        <v>151.69999999999999</v>
      </c>
      <c r="F19" s="11">
        <v>68600</v>
      </c>
      <c r="G19" s="10">
        <v>151.69999999999999</v>
      </c>
      <c r="H19" s="11">
        <v>48383</v>
      </c>
      <c r="I19" s="12">
        <f t="shared" si="1"/>
        <v>0.70529154518950432</v>
      </c>
      <c r="J19" s="10">
        <f t="shared" si="0"/>
        <v>0</v>
      </c>
      <c r="K19" s="10">
        <f t="shared" si="0"/>
        <v>20217</v>
      </c>
      <c r="L19" s="12">
        <f t="shared" si="2"/>
        <v>0.29470845481049562</v>
      </c>
      <c r="M19" s="13"/>
    </row>
    <row r="20" spans="1:13" ht="39.950000000000003" customHeight="1" x14ac:dyDescent="0.2">
      <c r="A20" s="18">
        <v>12</v>
      </c>
      <c r="B20" s="19" t="s">
        <v>23</v>
      </c>
      <c r="C20" s="8" t="s">
        <v>12</v>
      </c>
      <c r="D20" s="9">
        <v>1864.2</v>
      </c>
      <c r="E20" s="10">
        <v>211.09</v>
      </c>
      <c r="F20" s="11">
        <v>79176</v>
      </c>
      <c r="G20" s="10">
        <v>211.09</v>
      </c>
      <c r="H20" s="11">
        <v>79176</v>
      </c>
      <c r="I20" s="12">
        <f t="shared" si="1"/>
        <v>1</v>
      </c>
      <c r="J20" s="10">
        <f t="shared" si="0"/>
        <v>0</v>
      </c>
      <c r="K20" s="10">
        <f t="shared" si="0"/>
        <v>0</v>
      </c>
      <c r="L20" s="12">
        <f t="shared" si="2"/>
        <v>0</v>
      </c>
      <c r="M20" s="13"/>
    </row>
    <row r="21" spans="1:13" ht="39.950000000000003" customHeight="1" x14ac:dyDescent="0.2">
      <c r="A21" s="20">
        <v>13</v>
      </c>
      <c r="B21" s="21" t="s">
        <v>24</v>
      </c>
      <c r="C21" s="8" t="s">
        <v>12</v>
      </c>
      <c r="D21" s="9">
        <v>1737.7</v>
      </c>
      <c r="E21" s="10">
        <v>589</v>
      </c>
      <c r="F21" s="11">
        <v>385597</v>
      </c>
      <c r="G21" s="10">
        <v>134.4</v>
      </c>
      <c r="H21" s="11">
        <v>69334</v>
      </c>
      <c r="I21" s="12">
        <f t="shared" si="1"/>
        <v>0.1798094902190629</v>
      </c>
      <c r="J21" s="10">
        <f t="shared" si="0"/>
        <v>454.6</v>
      </c>
      <c r="K21" s="10">
        <f t="shared" si="0"/>
        <v>316263</v>
      </c>
      <c r="L21" s="12">
        <f t="shared" si="2"/>
        <v>0.8201905097809371</v>
      </c>
      <c r="M21" s="13"/>
    </row>
    <row r="22" spans="1:13" ht="39.950000000000003" customHeight="1" x14ac:dyDescent="0.2">
      <c r="A22" s="18">
        <v>14</v>
      </c>
      <c r="B22" s="22" t="s">
        <v>25</v>
      </c>
      <c r="C22" s="8" t="s">
        <v>12</v>
      </c>
      <c r="D22" s="9">
        <v>3541.4</v>
      </c>
      <c r="E22" s="10">
        <v>630.1</v>
      </c>
      <c r="F22" s="11">
        <v>246042</v>
      </c>
      <c r="G22" s="10">
        <v>630.1</v>
      </c>
      <c r="H22" s="11">
        <v>246042.2</v>
      </c>
      <c r="I22" s="12">
        <f t="shared" si="1"/>
        <v>1.0000008128693476</v>
      </c>
      <c r="J22" s="10">
        <f t="shared" si="0"/>
        <v>0</v>
      </c>
      <c r="K22" s="10">
        <f t="shared" si="0"/>
        <v>-0.20000000001164153</v>
      </c>
      <c r="L22" s="12">
        <f t="shared" si="2"/>
        <v>-8.1286934755708993E-7</v>
      </c>
      <c r="M22" s="13"/>
    </row>
    <row r="23" spans="1:13" ht="39.950000000000003" customHeight="1" x14ac:dyDescent="0.2">
      <c r="A23" s="18">
        <v>15</v>
      </c>
      <c r="B23" s="19" t="s">
        <v>26</v>
      </c>
      <c r="C23" s="8" t="s">
        <v>12</v>
      </c>
      <c r="D23" s="9">
        <v>2313.1</v>
      </c>
      <c r="E23" s="10">
        <v>490</v>
      </c>
      <c r="F23" s="11">
        <v>96592</v>
      </c>
      <c r="G23" s="10">
        <v>443</v>
      </c>
      <c r="H23" s="11">
        <v>89390</v>
      </c>
      <c r="I23" s="12">
        <f t="shared" si="1"/>
        <v>0.92543895974821933</v>
      </c>
      <c r="J23" s="10">
        <f t="shared" si="0"/>
        <v>47</v>
      </c>
      <c r="K23" s="10">
        <f t="shared" si="0"/>
        <v>7202</v>
      </c>
      <c r="L23" s="12">
        <f t="shared" si="2"/>
        <v>7.4561040251780689E-2</v>
      </c>
      <c r="M23" s="13"/>
    </row>
    <row r="24" spans="1:13" ht="39.950000000000003" customHeight="1" x14ac:dyDescent="0.2">
      <c r="A24" s="18">
        <v>16</v>
      </c>
      <c r="B24" s="22" t="s">
        <v>27</v>
      </c>
      <c r="C24" s="8" t="s">
        <v>12</v>
      </c>
      <c r="D24" s="9">
        <v>2000.6</v>
      </c>
      <c r="E24" s="10">
        <v>466.9</v>
      </c>
      <c r="F24" s="11">
        <v>121150</v>
      </c>
      <c r="G24" s="10">
        <v>417.9</v>
      </c>
      <c r="H24" s="11">
        <v>108410</v>
      </c>
      <c r="I24" s="12">
        <f t="shared" si="1"/>
        <v>0.89484110606685929</v>
      </c>
      <c r="J24" s="10">
        <f t="shared" si="0"/>
        <v>49</v>
      </c>
      <c r="K24" s="10">
        <f t="shared" si="0"/>
        <v>12740</v>
      </c>
      <c r="L24" s="12">
        <f t="shared" si="2"/>
        <v>0.10515889393314073</v>
      </c>
      <c r="M24" s="13"/>
    </row>
    <row r="25" spans="1:13" ht="39.950000000000003" customHeight="1" x14ac:dyDescent="0.2">
      <c r="A25" s="18">
        <v>17</v>
      </c>
      <c r="B25" s="19" t="s">
        <v>28</v>
      </c>
      <c r="C25" s="8" t="s">
        <v>12</v>
      </c>
      <c r="D25" s="9">
        <v>2103.1</v>
      </c>
      <c r="E25" s="10">
        <v>490</v>
      </c>
      <c r="F25" s="11">
        <v>146148</v>
      </c>
      <c r="G25" s="10">
        <v>490</v>
      </c>
      <c r="H25" s="11">
        <v>146148</v>
      </c>
      <c r="I25" s="12">
        <f t="shared" si="1"/>
        <v>1</v>
      </c>
      <c r="J25" s="10">
        <f t="shared" si="0"/>
        <v>0</v>
      </c>
      <c r="K25" s="10">
        <f t="shared" si="0"/>
        <v>0</v>
      </c>
      <c r="L25" s="12">
        <f t="shared" si="2"/>
        <v>0</v>
      </c>
      <c r="M25" s="13"/>
    </row>
    <row r="26" spans="1:13" ht="39.950000000000003" customHeight="1" x14ac:dyDescent="0.2">
      <c r="A26" s="18">
        <v>18</v>
      </c>
      <c r="B26" s="19" t="s">
        <v>29</v>
      </c>
      <c r="C26" s="8" t="s">
        <v>12</v>
      </c>
      <c r="D26" s="9">
        <v>1485.6</v>
      </c>
      <c r="E26" s="10">
        <v>250</v>
      </c>
      <c r="F26" s="11">
        <v>195234</v>
      </c>
      <c r="G26" s="10">
        <v>250</v>
      </c>
      <c r="H26" s="11">
        <v>195234</v>
      </c>
      <c r="I26" s="12">
        <f t="shared" si="1"/>
        <v>1</v>
      </c>
      <c r="J26" s="10">
        <f t="shared" si="0"/>
        <v>0</v>
      </c>
      <c r="K26" s="10">
        <f t="shared" si="0"/>
        <v>0</v>
      </c>
      <c r="L26" s="12">
        <f t="shared" si="2"/>
        <v>0</v>
      </c>
      <c r="M26" s="13"/>
    </row>
    <row r="27" spans="1:13" ht="39.950000000000003" customHeight="1" x14ac:dyDescent="0.2">
      <c r="A27" s="18">
        <v>19</v>
      </c>
      <c r="B27" s="22" t="s">
        <v>30</v>
      </c>
      <c r="C27" s="8" t="s">
        <v>12</v>
      </c>
      <c r="D27" s="9">
        <v>2298.3000000000002</v>
      </c>
      <c r="E27" s="10">
        <v>455</v>
      </c>
      <c r="F27" s="11">
        <v>135028</v>
      </c>
      <c r="G27" s="10">
        <v>455</v>
      </c>
      <c r="H27" s="11">
        <v>135028</v>
      </c>
      <c r="I27" s="12">
        <f t="shared" si="1"/>
        <v>1</v>
      </c>
      <c r="J27" s="10">
        <f t="shared" si="0"/>
        <v>0</v>
      </c>
      <c r="K27" s="10">
        <f t="shared" si="0"/>
        <v>0</v>
      </c>
      <c r="L27" s="12">
        <f t="shared" si="2"/>
        <v>0</v>
      </c>
      <c r="M27" s="13"/>
    </row>
    <row r="28" spans="1:13" ht="39.950000000000003" customHeight="1" x14ac:dyDescent="0.2">
      <c r="A28" s="18">
        <v>20</v>
      </c>
      <c r="B28" s="19" t="s">
        <v>31</v>
      </c>
      <c r="C28" s="8" t="s">
        <v>12</v>
      </c>
      <c r="D28" s="9">
        <v>1467.4</v>
      </c>
      <c r="E28" s="10">
        <v>488</v>
      </c>
      <c r="F28" s="11">
        <v>99848</v>
      </c>
      <c r="G28" s="10">
        <v>468</v>
      </c>
      <c r="H28" s="11">
        <v>95455</v>
      </c>
      <c r="I28" s="12">
        <f t="shared" si="1"/>
        <v>0.95600312474961946</v>
      </c>
      <c r="J28" s="10">
        <f t="shared" si="0"/>
        <v>20</v>
      </c>
      <c r="K28" s="10">
        <f t="shared" si="0"/>
        <v>4393</v>
      </c>
      <c r="L28" s="12">
        <f t="shared" si="2"/>
        <v>4.3996875250380575E-2</v>
      </c>
      <c r="M28" s="13"/>
    </row>
    <row r="29" spans="1:13" ht="39.950000000000003" customHeight="1" x14ac:dyDescent="0.2">
      <c r="A29" s="18">
        <v>21</v>
      </c>
      <c r="B29" s="19" t="s">
        <v>32</v>
      </c>
      <c r="C29" s="8" t="s">
        <v>12</v>
      </c>
      <c r="D29" s="9">
        <v>2077</v>
      </c>
      <c r="E29" s="10">
        <v>614.9</v>
      </c>
      <c r="F29" s="11">
        <v>124984</v>
      </c>
      <c r="G29" s="10">
        <v>613.29999999999995</v>
      </c>
      <c r="H29" s="11">
        <v>122586</v>
      </c>
      <c r="I29" s="12">
        <f t="shared" si="1"/>
        <v>0.98081354413364907</v>
      </c>
      <c r="J29" s="10">
        <f t="shared" si="0"/>
        <v>1.6000000000000227</v>
      </c>
      <c r="K29" s="10">
        <f t="shared" si="0"/>
        <v>2398</v>
      </c>
      <c r="L29" s="12">
        <f t="shared" si="2"/>
        <v>1.9186455866350892E-2</v>
      </c>
      <c r="M29" s="13"/>
    </row>
    <row r="30" spans="1:13" ht="39.950000000000003" customHeight="1" x14ac:dyDescent="0.2">
      <c r="A30" s="20">
        <v>22</v>
      </c>
      <c r="B30" s="21" t="s">
        <v>33</v>
      </c>
      <c r="C30" s="8" t="s">
        <v>12</v>
      </c>
      <c r="D30" s="9">
        <v>1794.1</v>
      </c>
      <c r="E30" s="10">
        <v>403</v>
      </c>
      <c r="F30" s="11">
        <v>151548</v>
      </c>
      <c r="G30" s="10">
        <v>347</v>
      </c>
      <c r="H30" s="11">
        <v>124210</v>
      </c>
      <c r="I30" s="12">
        <f t="shared" si="1"/>
        <v>0.81960830891862646</v>
      </c>
      <c r="J30" s="10">
        <f t="shared" si="0"/>
        <v>56</v>
      </c>
      <c r="K30" s="10">
        <f t="shared" si="0"/>
        <v>27338</v>
      </c>
      <c r="L30" s="12">
        <f t="shared" si="2"/>
        <v>0.18039169108137357</v>
      </c>
      <c r="M30" s="13"/>
    </row>
    <row r="31" spans="1:13" ht="39.950000000000003" customHeight="1" x14ac:dyDescent="0.2">
      <c r="A31" s="18">
        <v>23</v>
      </c>
      <c r="B31" s="19" t="s">
        <v>34</v>
      </c>
      <c r="C31" s="8" t="s">
        <v>12</v>
      </c>
      <c r="D31" s="9">
        <v>1276.4000000000001</v>
      </c>
      <c r="E31" s="10">
        <v>265.60000000000002</v>
      </c>
      <c r="F31" s="11">
        <v>34722</v>
      </c>
      <c r="G31" s="10">
        <v>265.60000000000002</v>
      </c>
      <c r="H31" s="11">
        <v>34722</v>
      </c>
      <c r="I31" s="12">
        <f t="shared" si="1"/>
        <v>1</v>
      </c>
      <c r="J31" s="10">
        <f t="shared" si="0"/>
        <v>0</v>
      </c>
      <c r="K31" s="10">
        <f t="shared" si="0"/>
        <v>0</v>
      </c>
      <c r="L31" s="12">
        <f t="shared" si="2"/>
        <v>0</v>
      </c>
      <c r="M31" s="13"/>
    </row>
    <row r="32" spans="1:13" ht="39.950000000000003" customHeight="1" x14ac:dyDescent="0.2">
      <c r="A32" s="16">
        <v>24</v>
      </c>
      <c r="B32" s="17" t="s">
        <v>35</v>
      </c>
      <c r="C32" s="8" t="s">
        <v>12</v>
      </c>
      <c r="D32" s="9">
        <v>3052.1</v>
      </c>
      <c r="E32" s="10">
        <v>1120.4000000000001</v>
      </c>
      <c r="F32" s="11">
        <v>230009.5</v>
      </c>
      <c r="G32" s="10">
        <v>1086.8</v>
      </c>
      <c r="H32" s="11">
        <v>219258.5</v>
      </c>
      <c r="I32" s="12">
        <f t="shared" si="1"/>
        <v>0.95325845236827178</v>
      </c>
      <c r="J32" s="10">
        <f t="shared" si="0"/>
        <v>33.600000000000136</v>
      </c>
      <c r="K32" s="10">
        <f t="shared" si="0"/>
        <v>10751</v>
      </c>
      <c r="L32" s="12">
        <f t="shared" si="2"/>
        <v>4.6741547631728254E-2</v>
      </c>
      <c r="M32" s="13"/>
    </row>
    <row r="33" spans="1:13" ht="39.950000000000003" customHeight="1" x14ac:dyDescent="0.2">
      <c r="A33" s="30" t="s">
        <v>36</v>
      </c>
      <c r="B33" s="30"/>
      <c r="C33" s="23" t="s">
        <v>12</v>
      </c>
      <c r="D33" s="14"/>
      <c r="E33" s="24">
        <f>E9+E10+E11+E12+E13+E14+E15+E16+E17+E18+E19+E20+E21+E22+E23+E24+E25+E26+E27+E28+E29+E30+E31+E32</f>
        <v>11984.000999999998</v>
      </c>
      <c r="F33" s="24">
        <f>F9+F10+F11+F12+F13+F14+F15+F16+F17+F18+F19+F20+F21+F22+F23+F24+F25+F26+F27+F28+F29+F30+F31+F32</f>
        <v>3676184.5</v>
      </c>
      <c r="G33" s="24">
        <f>G9+G10+G11+G12+G13+G14+G15+G16+G17+G18+G19+G20+G21+G22+G23+G24+G25+G26+G27+G28+G29+G30+G31+G32</f>
        <v>10781.289999999999</v>
      </c>
      <c r="H33" s="24">
        <f>H9+H10+H11+H12+H13+H14+H15+H16+H17+H18+H19+H20+H21+H22+H23+H24+H25+H26+H27+H28+H29+H30+H31+H32</f>
        <v>3162169.9</v>
      </c>
      <c r="I33" s="25">
        <f t="shared" si="1"/>
        <v>0.86017714834497561</v>
      </c>
      <c r="J33" s="26">
        <f t="shared" si="0"/>
        <v>1202.7109999999993</v>
      </c>
      <c r="K33" s="26">
        <f t="shared" si="0"/>
        <v>514014.60000000009</v>
      </c>
      <c r="L33" s="27">
        <f t="shared" si="2"/>
        <v>0.13982285165502442</v>
      </c>
      <c r="M33" s="13"/>
    </row>
    <row r="34" spans="1:13" ht="22.5" customHeight="1" x14ac:dyDescent="0.2"/>
    <row r="35" spans="1:13" ht="32.25" customHeight="1" x14ac:dyDescent="0.2">
      <c r="B35" s="15" t="s">
        <v>37</v>
      </c>
      <c r="C35" s="15"/>
    </row>
    <row r="36" spans="1:13" ht="21" customHeight="1" x14ac:dyDescent="0.2"/>
    <row r="37" spans="1:13" ht="21" customHeight="1" x14ac:dyDescent="0.2"/>
    <row r="38" spans="1:13" ht="21" customHeight="1" x14ac:dyDescent="0.2"/>
    <row r="39" spans="1:13" ht="4.5" customHeight="1" x14ac:dyDescent="0.2"/>
    <row r="40" spans="1:13" ht="21" customHeight="1" x14ac:dyDescent="0.2"/>
    <row r="41" spans="1:13" ht="27" customHeight="1" x14ac:dyDescent="0.2"/>
    <row r="42" spans="1:13" ht="26.25" customHeight="1" outlineLevel="1" x14ac:dyDescent="0.2"/>
    <row r="43" spans="1:13" ht="15.75" customHeight="1" outlineLevel="1" x14ac:dyDescent="0.2"/>
    <row r="44" spans="1:13" ht="33" customHeight="1" x14ac:dyDescent="0.2"/>
    <row r="45" spans="1:13" ht="15.75" customHeight="1" x14ac:dyDescent="0.2"/>
    <row r="46" spans="1:13" ht="22.5" customHeight="1" x14ac:dyDescent="0.2"/>
    <row r="48" spans="1:13" ht="24.75" customHeight="1" x14ac:dyDescent="0.2"/>
  </sheetData>
  <autoFilter ref="A4:L3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0">
    <mergeCell ref="A33:B33"/>
    <mergeCell ref="A2:L2"/>
    <mergeCell ref="A4:A7"/>
    <mergeCell ref="B4:B7"/>
    <mergeCell ref="C4:C7"/>
    <mergeCell ref="E4:F6"/>
    <mergeCell ref="G4:I5"/>
    <mergeCell ref="J4:L6"/>
    <mergeCell ref="D5:D7"/>
    <mergeCell ref="G6:I6"/>
  </mergeCells>
  <printOptions horizontalCentered="1"/>
  <pageMargins left="0.35433070866141736" right="0.35433070866141736" top="0.59055118110236227" bottom="0.39370078740157483" header="0.51181102362204722" footer="0.19685039370078741"/>
  <pageSetup paperSize="9" scale="56" orientation="portrait" r:id="rId1"/>
  <headerFooter>
    <oddFooter>Страница  &amp;P из &amp;N</oddFooter>
  </headerFooter>
  <rowBreaks count="2" manualBreakCount="2">
    <brk id="16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M48"/>
  <sheetViews>
    <sheetView view="pageBreakPreview" zoomScale="70" workbookViewId="0">
      <pane xSplit="4" ySplit="8" topLeftCell="E9" activePane="bottomRight" state="frozen"/>
      <selection pane="topRight"/>
      <selection pane="bottomLeft"/>
      <selection pane="bottomRight" activeCell="K33" sqref="K33"/>
    </sheetView>
  </sheetViews>
  <sheetFormatPr defaultRowHeight="18" outlineLevelRow="1" x14ac:dyDescent="0.2"/>
  <cols>
    <col min="1" max="1" width="4.85546875" style="2" customWidth="1"/>
    <col min="2" max="2" width="24.42578125" style="2" customWidth="1"/>
    <col min="3" max="3" width="12.28515625" style="2" customWidth="1"/>
    <col min="4" max="4" width="13.42578125" style="2" hidden="1" customWidth="1"/>
    <col min="5" max="5" width="11.5703125" style="2" customWidth="1"/>
    <col min="6" max="6" width="15.85546875" style="2" customWidth="1"/>
    <col min="7" max="7" width="12.140625" style="2" customWidth="1"/>
    <col min="8" max="8" width="14.28515625" style="2" customWidth="1"/>
    <col min="9" max="9" width="12.42578125" style="2" customWidth="1"/>
    <col min="10" max="10" width="17" style="2" customWidth="1"/>
    <col min="11" max="11" width="14.85546875" style="2" customWidth="1"/>
    <col min="12" max="12" width="13.7109375" style="2" customWidth="1"/>
    <col min="13" max="13" width="9.140625" style="1" customWidth="1"/>
    <col min="14" max="16384" width="9.140625" style="2"/>
  </cols>
  <sheetData>
    <row r="2" spans="1:13" ht="79.5" customHeight="1" x14ac:dyDescent="0.2">
      <c r="A2" s="31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18" customHeight="1" x14ac:dyDescent="0.2"/>
    <row r="4" spans="1:13" ht="18" customHeight="1" x14ac:dyDescent="0.2">
      <c r="A4" s="32" t="s">
        <v>0</v>
      </c>
      <c r="B4" s="32" t="s">
        <v>1</v>
      </c>
      <c r="C4" s="32" t="s">
        <v>2</v>
      </c>
      <c r="D4" s="3"/>
      <c r="E4" s="32" t="s">
        <v>3</v>
      </c>
      <c r="F4" s="32"/>
      <c r="G4" s="32" t="s">
        <v>4</v>
      </c>
      <c r="H4" s="32"/>
      <c r="I4" s="32"/>
      <c r="J4" s="32" t="s">
        <v>5</v>
      </c>
      <c r="K4" s="32"/>
      <c r="L4" s="32"/>
    </row>
    <row r="5" spans="1:13" x14ac:dyDescent="0.2">
      <c r="A5" s="33"/>
      <c r="B5" s="33"/>
      <c r="C5" s="34"/>
      <c r="D5" s="32" t="s">
        <v>6</v>
      </c>
      <c r="E5" s="32"/>
      <c r="F5" s="32"/>
      <c r="G5" s="32"/>
      <c r="H5" s="32"/>
      <c r="I5" s="32"/>
      <c r="J5" s="32"/>
      <c r="K5" s="32"/>
      <c r="L5" s="32"/>
    </row>
    <row r="6" spans="1:13" ht="54" customHeight="1" x14ac:dyDescent="0.2">
      <c r="A6" s="33"/>
      <c r="B6" s="33"/>
      <c r="C6" s="34"/>
      <c r="D6" s="32"/>
      <c r="E6" s="32"/>
      <c r="F6" s="32"/>
      <c r="G6" s="32" t="s">
        <v>7</v>
      </c>
      <c r="H6" s="32"/>
      <c r="I6" s="32"/>
      <c r="J6" s="32"/>
      <c r="K6" s="32"/>
      <c r="L6" s="32"/>
    </row>
    <row r="7" spans="1:13" s="6" customFormat="1" ht="12.75" x14ac:dyDescent="0.2">
      <c r="A7" s="33"/>
      <c r="B7" s="33"/>
      <c r="C7" s="34"/>
      <c r="D7" s="32"/>
      <c r="E7" s="28" t="s">
        <v>8</v>
      </c>
      <c r="F7" s="28" t="s">
        <v>9</v>
      </c>
      <c r="G7" s="28" t="s">
        <v>8</v>
      </c>
      <c r="H7" s="28" t="s">
        <v>9</v>
      </c>
      <c r="I7" s="28" t="s">
        <v>10</v>
      </c>
      <c r="J7" s="28" t="s">
        <v>8</v>
      </c>
      <c r="K7" s="28" t="s">
        <v>9</v>
      </c>
      <c r="L7" s="28" t="s">
        <v>10</v>
      </c>
      <c r="M7" s="5"/>
    </row>
    <row r="8" spans="1:13" s="6" customFormat="1" ht="12.75" x14ac:dyDescent="0.2">
      <c r="A8" s="7">
        <v>1</v>
      </c>
      <c r="B8" s="7">
        <v>2</v>
      </c>
      <c r="C8" s="7">
        <v>3</v>
      </c>
      <c r="D8" s="7">
        <v>3</v>
      </c>
      <c r="E8" s="7">
        <v>5</v>
      </c>
      <c r="F8" s="7">
        <v>6</v>
      </c>
      <c r="G8" s="7">
        <v>8</v>
      </c>
      <c r="H8" s="7">
        <v>9</v>
      </c>
      <c r="I8" s="7">
        <v>10</v>
      </c>
      <c r="J8" s="7">
        <v>22</v>
      </c>
      <c r="K8" s="7">
        <v>23</v>
      </c>
      <c r="L8" s="7">
        <v>24</v>
      </c>
      <c r="M8" s="5"/>
    </row>
    <row r="9" spans="1:13" ht="39.950000000000003" customHeight="1" x14ac:dyDescent="0.2">
      <c r="A9" s="20">
        <v>1</v>
      </c>
      <c r="B9" s="21" t="s">
        <v>11</v>
      </c>
      <c r="C9" s="8" t="s">
        <v>12</v>
      </c>
      <c r="D9" s="9">
        <v>2907.9</v>
      </c>
      <c r="E9" s="10">
        <v>557.5</v>
      </c>
      <c r="F9" s="11">
        <v>236000</v>
      </c>
      <c r="G9" s="10">
        <v>346.3</v>
      </c>
      <c r="H9" s="11">
        <v>171492</v>
      </c>
      <c r="I9" s="12">
        <f>H9/F9</f>
        <v>0.72666101694915253</v>
      </c>
      <c r="J9" s="10">
        <f t="shared" ref="J9:K33" si="0">E9-G9</f>
        <v>211.2</v>
      </c>
      <c r="K9" s="10">
        <f t="shared" si="0"/>
        <v>64508</v>
      </c>
      <c r="L9" s="12">
        <f>K9/F9</f>
        <v>0.27333898305084747</v>
      </c>
      <c r="M9" s="13"/>
    </row>
    <row r="10" spans="1:13" ht="39.950000000000003" customHeight="1" x14ac:dyDescent="0.2">
      <c r="A10" s="18">
        <v>2</v>
      </c>
      <c r="B10" s="22" t="s">
        <v>13</v>
      </c>
      <c r="C10" s="8" t="s">
        <v>12</v>
      </c>
      <c r="D10" s="9">
        <v>1820.6</v>
      </c>
      <c r="E10" s="10">
        <v>417.7</v>
      </c>
      <c r="F10" s="11">
        <v>73093.5</v>
      </c>
      <c r="G10" s="10">
        <v>417.7</v>
      </c>
      <c r="H10" s="11">
        <v>73093.5</v>
      </c>
      <c r="I10" s="12">
        <f t="shared" ref="I10:I33" si="1">H10/F10</f>
        <v>1</v>
      </c>
      <c r="J10" s="10">
        <f t="shared" si="0"/>
        <v>0</v>
      </c>
      <c r="K10" s="10">
        <f t="shared" si="0"/>
        <v>0</v>
      </c>
      <c r="L10" s="12">
        <f t="shared" ref="L10:L33" si="2">K10/F10</f>
        <v>0</v>
      </c>
      <c r="M10" s="13"/>
    </row>
    <row r="11" spans="1:13" ht="39.950000000000003" customHeight="1" x14ac:dyDescent="0.2">
      <c r="A11" s="18">
        <v>3</v>
      </c>
      <c r="B11" s="19" t="s">
        <v>14</v>
      </c>
      <c r="C11" s="8" t="s">
        <v>12</v>
      </c>
      <c r="D11" s="9">
        <v>2990.8</v>
      </c>
      <c r="E11" s="10">
        <v>1027</v>
      </c>
      <c r="F11" s="11">
        <v>182274</v>
      </c>
      <c r="G11" s="10">
        <v>849</v>
      </c>
      <c r="H11" s="11">
        <v>174530.6</v>
      </c>
      <c r="I11" s="12">
        <f t="shared" si="1"/>
        <v>0.95751780286820942</v>
      </c>
      <c r="J11" s="10">
        <f t="shared" si="0"/>
        <v>178</v>
      </c>
      <c r="K11" s="10">
        <f t="shared" si="0"/>
        <v>7743.3999999999942</v>
      </c>
      <c r="L11" s="12">
        <f t="shared" si="2"/>
        <v>4.2482197131790571E-2</v>
      </c>
      <c r="M11" s="13"/>
    </row>
    <row r="12" spans="1:13" ht="39.950000000000003" customHeight="1" x14ac:dyDescent="0.2">
      <c r="A12" s="18">
        <v>4</v>
      </c>
      <c r="B12" s="22" t="s">
        <v>15</v>
      </c>
      <c r="C12" s="8" t="s">
        <v>12</v>
      </c>
      <c r="D12" s="9">
        <v>1883</v>
      </c>
      <c r="E12" s="10">
        <v>155.4</v>
      </c>
      <c r="F12" s="11">
        <v>78341</v>
      </c>
      <c r="G12" s="10">
        <v>155.4</v>
      </c>
      <c r="H12" s="11">
        <v>78341</v>
      </c>
      <c r="I12" s="12">
        <f t="shared" si="1"/>
        <v>1</v>
      </c>
      <c r="J12" s="10">
        <f t="shared" si="0"/>
        <v>0</v>
      </c>
      <c r="K12" s="10">
        <f t="shared" si="0"/>
        <v>0</v>
      </c>
      <c r="L12" s="12">
        <f t="shared" si="2"/>
        <v>0</v>
      </c>
      <c r="M12" s="13"/>
    </row>
    <row r="13" spans="1:13" ht="39.950000000000003" customHeight="1" x14ac:dyDescent="0.2">
      <c r="A13" s="18">
        <v>5</v>
      </c>
      <c r="B13" s="21" t="s">
        <v>16</v>
      </c>
      <c r="C13" s="8" t="s">
        <v>12</v>
      </c>
      <c r="D13" s="9">
        <v>2190.8000000000002</v>
      </c>
      <c r="E13" s="10">
        <v>517.70000000000005</v>
      </c>
      <c r="F13" s="11">
        <v>219323</v>
      </c>
      <c r="G13" s="10">
        <v>517.29999999999995</v>
      </c>
      <c r="H13" s="11">
        <v>219323</v>
      </c>
      <c r="I13" s="12">
        <f t="shared" si="1"/>
        <v>1</v>
      </c>
      <c r="J13" s="10">
        <f t="shared" si="0"/>
        <v>0.40000000000009095</v>
      </c>
      <c r="K13" s="10">
        <f t="shared" si="0"/>
        <v>0</v>
      </c>
      <c r="L13" s="12">
        <f t="shared" si="2"/>
        <v>0</v>
      </c>
      <c r="M13" s="13"/>
    </row>
    <row r="14" spans="1:13" ht="39.950000000000003" customHeight="1" x14ac:dyDescent="0.2">
      <c r="A14" s="18">
        <v>6</v>
      </c>
      <c r="B14" s="22" t="s">
        <v>17</v>
      </c>
      <c r="C14" s="8" t="s">
        <v>12</v>
      </c>
      <c r="D14" s="9">
        <v>1100.4000000000001</v>
      </c>
      <c r="E14" s="10">
        <v>641</v>
      </c>
      <c r="F14" s="11">
        <v>141078</v>
      </c>
      <c r="G14" s="10">
        <v>641</v>
      </c>
      <c r="H14" s="11">
        <v>141078</v>
      </c>
      <c r="I14" s="12">
        <f t="shared" si="1"/>
        <v>1</v>
      </c>
      <c r="J14" s="10">
        <f t="shared" si="0"/>
        <v>0</v>
      </c>
      <c r="K14" s="10">
        <f t="shared" si="0"/>
        <v>0</v>
      </c>
      <c r="L14" s="12">
        <f t="shared" si="2"/>
        <v>0</v>
      </c>
      <c r="M14" s="13"/>
    </row>
    <row r="15" spans="1:13" ht="39.950000000000003" customHeight="1" x14ac:dyDescent="0.2">
      <c r="A15" s="18">
        <v>7</v>
      </c>
      <c r="B15" s="22" t="s">
        <v>18</v>
      </c>
      <c r="C15" s="8" t="s">
        <v>12</v>
      </c>
      <c r="D15" s="9">
        <v>1866.9</v>
      </c>
      <c r="E15" s="10">
        <v>660</v>
      </c>
      <c r="F15" s="11">
        <v>107888</v>
      </c>
      <c r="G15" s="10">
        <v>622</v>
      </c>
      <c r="H15" s="11">
        <v>104060</v>
      </c>
      <c r="I15" s="12">
        <f t="shared" si="1"/>
        <v>0.96451876019575855</v>
      </c>
      <c r="J15" s="10">
        <f t="shared" si="0"/>
        <v>38</v>
      </c>
      <c r="K15" s="10">
        <f t="shared" si="0"/>
        <v>3828</v>
      </c>
      <c r="L15" s="12">
        <f t="shared" si="2"/>
        <v>3.5481239804241435E-2</v>
      </c>
      <c r="M15" s="13"/>
    </row>
    <row r="16" spans="1:13" ht="39.950000000000003" customHeight="1" x14ac:dyDescent="0.2">
      <c r="A16" s="18">
        <v>8</v>
      </c>
      <c r="B16" s="22" t="s">
        <v>19</v>
      </c>
      <c r="C16" s="8" t="s">
        <v>12</v>
      </c>
      <c r="D16" s="9">
        <v>1154.2</v>
      </c>
      <c r="E16" s="10">
        <v>342.7</v>
      </c>
      <c r="F16" s="11">
        <v>68020</v>
      </c>
      <c r="G16" s="10">
        <v>331.6</v>
      </c>
      <c r="H16" s="11">
        <v>66013</v>
      </c>
      <c r="I16" s="12">
        <f t="shared" si="1"/>
        <v>0.97049397236107027</v>
      </c>
      <c r="J16" s="10">
        <f t="shared" si="0"/>
        <v>11.099999999999966</v>
      </c>
      <c r="K16" s="10">
        <f t="shared" si="0"/>
        <v>2007</v>
      </c>
      <c r="L16" s="12">
        <f t="shared" si="2"/>
        <v>2.9506027638929726E-2</v>
      </c>
      <c r="M16" s="13"/>
    </row>
    <row r="17" spans="1:13" ht="39.950000000000003" customHeight="1" x14ac:dyDescent="0.2">
      <c r="A17" s="18">
        <v>9</v>
      </c>
      <c r="B17" s="19" t="s">
        <v>20</v>
      </c>
      <c r="C17" s="8" t="s">
        <v>12</v>
      </c>
      <c r="D17" s="9">
        <v>2911.1</v>
      </c>
      <c r="E17" s="10">
        <v>565</v>
      </c>
      <c r="F17" s="11">
        <v>257008</v>
      </c>
      <c r="G17" s="10">
        <v>355.9</v>
      </c>
      <c r="H17" s="11">
        <v>213927</v>
      </c>
      <c r="I17" s="12">
        <f t="shared" si="1"/>
        <v>0.83237486770839819</v>
      </c>
      <c r="J17" s="10">
        <f t="shared" si="0"/>
        <v>209.10000000000002</v>
      </c>
      <c r="K17" s="10">
        <f t="shared" si="0"/>
        <v>43081</v>
      </c>
      <c r="L17" s="12">
        <f t="shared" si="2"/>
        <v>0.16762513229160181</v>
      </c>
      <c r="M17" s="13"/>
    </row>
    <row r="18" spans="1:13" ht="39.950000000000003" customHeight="1" x14ac:dyDescent="0.2">
      <c r="A18" s="18">
        <v>10</v>
      </c>
      <c r="B18" s="22" t="s">
        <v>21</v>
      </c>
      <c r="C18" s="8" t="s">
        <v>12</v>
      </c>
      <c r="D18" s="9">
        <v>2119</v>
      </c>
      <c r="E18" s="10">
        <v>405</v>
      </c>
      <c r="F18" s="11">
        <v>137080</v>
      </c>
      <c r="G18" s="10">
        <v>378.4</v>
      </c>
      <c r="H18" s="11">
        <v>120227</v>
      </c>
      <c r="I18" s="12">
        <f t="shared" si="1"/>
        <v>0.87705719288007</v>
      </c>
      <c r="J18" s="10">
        <f t="shared" si="0"/>
        <v>26.600000000000023</v>
      </c>
      <c r="K18" s="10">
        <f t="shared" si="0"/>
        <v>16853</v>
      </c>
      <c r="L18" s="12">
        <f t="shared" si="2"/>
        <v>0.12294280711992997</v>
      </c>
      <c r="M18" s="13"/>
    </row>
    <row r="19" spans="1:13" ht="39.950000000000003" customHeight="1" x14ac:dyDescent="0.2">
      <c r="A19" s="18">
        <v>11</v>
      </c>
      <c r="B19" s="22" t="s">
        <v>22</v>
      </c>
      <c r="C19" s="8" t="s">
        <v>12</v>
      </c>
      <c r="D19" s="9">
        <v>1950.3</v>
      </c>
      <c r="E19" s="10">
        <v>144.30000000000001</v>
      </c>
      <c r="F19" s="11">
        <v>68600</v>
      </c>
      <c r="G19" s="10">
        <v>144.30000000000001</v>
      </c>
      <c r="H19" s="11">
        <v>42371</v>
      </c>
      <c r="I19" s="12">
        <f t="shared" si="1"/>
        <v>0.61765306122448982</v>
      </c>
      <c r="J19" s="10">
        <f t="shared" si="0"/>
        <v>0</v>
      </c>
      <c r="K19" s="10">
        <f t="shared" si="0"/>
        <v>26229</v>
      </c>
      <c r="L19" s="12">
        <f t="shared" si="2"/>
        <v>0.38234693877551018</v>
      </c>
      <c r="M19" s="13"/>
    </row>
    <row r="20" spans="1:13" ht="39.950000000000003" customHeight="1" x14ac:dyDescent="0.2">
      <c r="A20" s="18">
        <v>12</v>
      </c>
      <c r="B20" s="19" t="s">
        <v>23</v>
      </c>
      <c r="C20" s="8" t="s">
        <v>12</v>
      </c>
      <c r="D20" s="9">
        <v>1864.2</v>
      </c>
      <c r="E20" s="10">
        <v>210.69</v>
      </c>
      <c r="F20" s="11">
        <v>78323</v>
      </c>
      <c r="G20" s="10">
        <v>210.69</v>
      </c>
      <c r="H20" s="11">
        <v>78323</v>
      </c>
      <c r="I20" s="12">
        <f t="shared" si="1"/>
        <v>1</v>
      </c>
      <c r="J20" s="10">
        <f t="shared" si="0"/>
        <v>0</v>
      </c>
      <c r="K20" s="10">
        <f t="shared" si="0"/>
        <v>0</v>
      </c>
      <c r="L20" s="12">
        <f t="shared" si="2"/>
        <v>0</v>
      </c>
      <c r="M20" s="13"/>
    </row>
    <row r="21" spans="1:13" ht="39.950000000000003" customHeight="1" x14ac:dyDescent="0.2">
      <c r="A21" s="20">
        <v>13</v>
      </c>
      <c r="B21" s="21" t="s">
        <v>24</v>
      </c>
      <c r="C21" s="8" t="s">
        <v>12</v>
      </c>
      <c r="D21" s="9">
        <v>1737.7</v>
      </c>
      <c r="E21" s="10">
        <v>589</v>
      </c>
      <c r="F21" s="11">
        <v>385597</v>
      </c>
      <c r="G21" s="10">
        <v>126.3</v>
      </c>
      <c r="H21" s="11">
        <v>65660</v>
      </c>
      <c r="I21" s="12">
        <f t="shared" si="1"/>
        <v>0.1702814077910357</v>
      </c>
      <c r="J21" s="10">
        <f t="shared" si="0"/>
        <v>462.7</v>
      </c>
      <c r="K21" s="10">
        <f t="shared" si="0"/>
        <v>319937</v>
      </c>
      <c r="L21" s="12">
        <f t="shared" si="2"/>
        <v>0.82971859220896427</v>
      </c>
      <c r="M21" s="13"/>
    </row>
    <row r="22" spans="1:13" ht="39.950000000000003" customHeight="1" x14ac:dyDescent="0.2">
      <c r="A22" s="18">
        <v>14</v>
      </c>
      <c r="B22" s="22" t="s">
        <v>25</v>
      </c>
      <c r="C22" s="8" t="s">
        <v>12</v>
      </c>
      <c r="D22" s="9">
        <v>3541.4</v>
      </c>
      <c r="E22" s="10">
        <v>584</v>
      </c>
      <c r="F22" s="11">
        <v>217916</v>
      </c>
      <c r="G22" s="10">
        <v>584.1</v>
      </c>
      <c r="H22" s="11">
        <v>217916.2</v>
      </c>
      <c r="I22" s="12">
        <f t="shared" si="1"/>
        <v>1.0000009177848346</v>
      </c>
      <c r="J22" s="10">
        <f t="shared" si="0"/>
        <v>-0.10000000000002274</v>
      </c>
      <c r="K22" s="10">
        <f t="shared" si="0"/>
        <v>-0.20000000001164153</v>
      </c>
      <c r="L22" s="12">
        <f t="shared" si="2"/>
        <v>-9.1778483457681648E-7</v>
      </c>
      <c r="M22" s="13"/>
    </row>
    <row r="23" spans="1:13" ht="39.950000000000003" customHeight="1" x14ac:dyDescent="0.2">
      <c r="A23" s="18">
        <v>15</v>
      </c>
      <c r="B23" s="19" t="s">
        <v>26</v>
      </c>
      <c r="C23" s="8" t="s">
        <v>12</v>
      </c>
      <c r="D23" s="9">
        <v>2313.1</v>
      </c>
      <c r="E23" s="10">
        <v>452</v>
      </c>
      <c r="F23" s="11">
        <v>91422</v>
      </c>
      <c r="G23" s="10">
        <v>441</v>
      </c>
      <c r="H23" s="11">
        <v>89351</v>
      </c>
      <c r="I23" s="12">
        <f t="shared" si="1"/>
        <v>0.97734680930191853</v>
      </c>
      <c r="J23" s="10">
        <f t="shared" si="0"/>
        <v>11</v>
      </c>
      <c r="K23" s="10">
        <f t="shared" si="0"/>
        <v>2071</v>
      </c>
      <c r="L23" s="12">
        <f t="shared" si="2"/>
        <v>2.2653190698081426E-2</v>
      </c>
      <c r="M23" s="13"/>
    </row>
    <row r="24" spans="1:13" ht="39.950000000000003" customHeight="1" x14ac:dyDescent="0.2">
      <c r="A24" s="18">
        <v>16</v>
      </c>
      <c r="B24" s="22" t="s">
        <v>27</v>
      </c>
      <c r="C24" s="8" t="s">
        <v>12</v>
      </c>
      <c r="D24" s="9">
        <v>2000.6</v>
      </c>
      <c r="E24" s="10">
        <v>399.7</v>
      </c>
      <c r="F24" s="11">
        <v>105778</v>
      </c>
      <c r="G24" s="10">
        <v>399.7</v>
      </c>
      <c r="H24" s="11">
        <v>105778</v>
      </c>
      <c r="I24" s="12">
        <f t="shared" si="1"/>
        <v>1</v>
      </c>
      <c r="J24" s="10">
        <f t="shared" si="0"/>
        <v>0</v>
      </c>
      <c r="K24" s="10">
        <f t="shared" si="0"/>
        <v>0</v>
      </c>
      <c r="L24" s="12">
        <f t="shared" si="2"/>
        <v>0</v>
      </c>
      <c r="M24" s="13"/>
    </row>
    <row r="25" spans="1:13" ht="39.950000000000003" customHeight="1" x14ac:dyDescent="0.2">
      <c r="A25" s="18">
        <v>17</v>
      </c>
      <c r="B25" s="19" t="s">
        <v>28</v>
      </c>
      <c r="C25" s="8" t="s">
        <v>12</v>
      </c>
      <c r="D25" s="9">
        <v>2103.1</v>
      </c>
      <c r="E25" s="10">
        <v>462</v>
      </c>
      <c r="F25" s="11">
        <v>138398</v>
      </c>
      <c r="G25" s="10">
        <v>462</v>
      </c>
      <c r="H25" s="11">
        <v>138398</v>
      </c>
      <c r="I25" s="12">
        <f t="shared" si="1"/>
        <v>1</v>
      </c>
      <c r="J25" s="10">
        <f t="shared" si="0"/>
        <v>0</v>
      </c>
      <c r="K25" s="10">
        <f t="shared" si="0"/>
        <v>0</v>
      </c>
      <c r="L25" s="12">
        <f t="shared" si="2"/>
        <v>0</v>
      </c>
      <c r="M25" s="13"/>
    </row>
    <row r="26" spans="1:13" ht="39.950000000000003" customHeight="1" x14ac:dyDescent="0.2">
      <c r="A26" s="18">
        <v>18</v>
      </c>
      <c r="B26" s="19" t="s">
        <v>29</v>
      </c>
      <c r="C26" s="8" t="s">
        <v>12</v>
      </c>
      <c r="D26" s="9">
        <v>1485.6</v>
      </c>
      <c r="E26" s="10">
        <v>250</v>
      </c>
      <c r="F26" s="11">
        <v>185884</v>
      </c>
      <c r="G26" s="10">
        <v>250</v>
      </c>
      <c r="H26" s="11">
        <v>185884</v>
      </c>
      <c r="I26" s="12">
        <f t="shared" si="1"/>
        <v>1</v>
      </c>
      <c r="J26" s="10">
        <f t="shared" si="0"/>
        <v>0</v>
      </c>
      <c r="K26" s="10">
        <f t="shared" si="0"/>
        <v>0</v>
      </c>
      <c r="L26" s="12">
        <f t="shared" si="2"/>
        <v>0</v>
      </c>
      <c r="M26" s="13"/>
    </row>
    <row r="27" spans="1:13" ht="39.950000000000003" customHeight="1" x14ac:dyDescent="0.2">
      <c r="A27" s="18">
        <v>19</v>
      </c>
      <c r="B27" s="22" t="s">
        <v>30</v>
      </c>
      <c r="C27" s="8" t="s">
        <v>12</v>
      </c>
      <c r="D27" s="9">
        <v>2298.3000000000002</v>
      </c>
      <c r="E27" s="10">
        <v>450</v>
      </c>
      <c r="F27" s="11">
        <v>134766</v>
      </c>
      <c r="G27" s="10">
        <v>450</v>
      </c>
      <c r="H27" s="11">
        <v>134766</v>
      </c>
      <c r="I27" s="12">
        <f t="shared" si="1"/>
        <v>1</v>
      </c>
      <c r="J27" s="10">
        <f t="shared" si="0"/>
        <v>0</v>
      </c>
      <c r="K27" s="10">
        <f t="shared" si="0"/>
        <v>0</v>
      </c>
      <c r="L27" s="12">
        <f t="shared" si="2"/>
        <v>0</v>
      </c>
      <c r="M27" s="13"/>
    </row>
    <row r="28" spans="1:13" ht="39.950000000000003" customHeight="1" x14ac:dyDescent="0.2">
      <c r="A28" s="18">
        <v>20</v>
      </c>
      <c r="B28" s="19" t="s">
        <v>31</v>
      </c>
      <c r="C28" s="8" t="s">
        <v>12</v>
      </c>
      <c r="D28" s="9">
        <v>1467.4</v>
      </c>
      <c r="E28" s="10">
        <v>468</v>
      </c>
      <c r="F28" s="11">
        <v>93816</v>
      </c>
      <c r="G28" s="10">
        <v>468</v>
      </c>
      <c r="H28" s="11">
        <v>93816</v>
      </c>
      <c r="I28" s="12">
        <f t="shared" si="1"/>
        <v>1</v>
      </c>
      <c r="J28" s="10">
        <f t="shared" si="0"/>
        <v>0</v>
      </c>
      <c r="K28" s="10">
        <f t="shared" si="0"/>
        <v>0</v>
      </c>
      <c r="L28" s="12">
        <f t="shared" si="2"/>
        <v>0</v>
      </c>
      <c r="M28" s="13"/>
    </row>
    <row r="29" spans="1:13" ht="39.950000000000003" customHeight="1" x14ac:dyDescent="0.2">
      <c r="A29" s="18">
        <v>21</v>
      </c>
      <c r="B29" s="19" t="s">
        <v>32</v>
      </c>
      <c r="C29" s="8" t="s">
        <v>12</v>
      </c>
      <c r="D29" s="9">
        <v>2077</v>
      </c>
      <c r="E29" s="10">
        <v>614.9</v>
      </c>
      <c r="F29" s="11">
        <v>121116</v>
      </c>
      <c r="G29" s="10">
        <v>609.9</v>
      </c>
      <c r="H29" s="11">
        <v>120526</v>
      </c>
      <c r="I29" s="12">
        <f t="shared" si="1"/>
        <v>0.99512863700914822</v>
      </c>
      <c r="J29" s="10">
        <f t="shared" si="0"/>
        <v>5</v>
      </c>
      <c r="K29" s="10">
        <f t="shared" si="0"/>
        <v>590</v>
      </c>
      <c r="L29" s="12">
        <f t="shared" si="2"/>
        <v>4.871362990851745E-3</v>
      </c>
      <c r="M29" s="13"/>
    </row>
    <row r="30" spans="1:13" ht="39.950000000000003" customHeight="1" x14ac:dyDescent="0.2">
      <c r="A30" s="20">
        <v>22</v>
      </c>
      <c r="B30" s="21" t="s">
        <v>33</v>
      </c>
      <c r="C30" s="8" t="s">
        <v>12</v>
      </c>
      <c r="D30" s="9">
        <v>1794.1</v>
      </c>
      <c r="E30" s="10">
        <v>402</v>
      </c>
      <c r="F30" s="11">
        <v>130332</v>
      </c>
      <c r="G30" s="10">
        <v>320</v>
      </c>
      <c r="H30" s="11">
        <v>111971</v>
      </c>
      <c r="I30" s="12">
        <f t="shared" si="1"/>
        <v>0.85912132093422955</v>
      </c>
      <c r="J30" s="10">
        <f t="shared" si="0"/>
        <v>82</v>
      </c>
      <c r="K30" s="10">
        <f t="shared" si="0"/>
        <v>18361</v>
      </c>
      <c r="L30" s="12">
        <f t="shared" si="2"/>
        <v>0.14087867906577051</v>
      </c>
      <c r="M30" s="13"/>
    </row>
    <row r="31" spans="1:13" ht="39.950000000000003" customHeight="1" x14ac:dyDescent="0.2">
      <c r="A31" s="18">
        <v>23</v>
      </c>
      <c r="B31" s="19" t="s">
        <v>34</v>
      </c>
      <c r="C31" s="8" t="s">
        <v>12</v>
      </c>
      <c r="D31" s="9">
        <v>1276.4000000000001</v>
      </c>
      <c r="E31" s="10">
        <v>255.5</v>
      </c>
      <c r="F31" s="11">
        <v>33271</v>
      </c>
      <c r="G31" s="10">
        <v>255.5</v>
      </c>
      <c r="H31" s="11">
        <v>33271</v>
      </c>
      <c r="I31" s="12">
        <f t="shared" si="1"/>
        <v>1</v>
      </c>
      <c r="J31" s="10">
        <f t="shared" si="0"/>
        <v>0</v>
      </c>
      <c r="K31" s="10">
        <f t="shared" si="0"/>
        <v>0</v>
      </c>
      <c r="L31" s="12">
        <f t="shared" si="2"/>
        <v>0</v>
      </c>
      <c r="M31" s="13"/>
    </row>
    <row r="32" spans="1:13" ht="39.950000000000003" customHeight="1" x14ac:dyDescent="0.2">
      <c r="A32" s="16">
        <v>24</v>
      </c>
      <c r="B32" s="17" t="s">
        <v>35</v>
      </c>
      <c r="C32" s="8" t="s">
        <v>12</v>
      </c>
      <c r="D32" s="9">
        <v>3052.1</v>
      </c>
      <c r="E32" s="10">
        <v>1091.4000000000001</v>
      </c>
      <c r="F32" s="11">
        <v>229262.5</v>
      </c>
      <c r="G32" s="10">
        <v>1057.8</v>
      </c>
      <c r="H32" s="11">
        <v>218511.5</v>
      </c>
      <c r="I32" s="12">
        <f t="shared" si="1"/>
        <v>0.95310615560765499</v>
      </c>
      <c r="J32" s="10">
        <f t="shared" si="0"/>
        <v>33.600000000000136</v>
      </c>
      <c r="K32" s="10">
        <f t="shared" si="0"/>
        <v>10751</v>
      </c>
      <c r="L32" s="12">
        <f t="shared" si="2"/>
        <v>4.6893844392345022E-2</v>
      </c>
      <c r="M32" s="13"/>
    </row>
    <row r="33" spans="1:13" ht="39.950000000000003" customHeight="1" x14ac:dyDescent="0.2">
      <c r="A33" s="30" t="s">
        <v>36</v>
      </c>
      <c r="B33" s="30"/>
      <c r="C33" s="23" t="s">
        <v>12</v>
      </c>
      <c r="D33" s="14"/>
      <c r="E33" s="24">
        <f>E9+E10+E11+E12+E13+E14+E15+E16+E17+E18+E19+E20+E21+E22+E23+E24+E25+E26+E27+E28+E29+E30+E31+E32</f>
        <v>11662.489999999998</v>
      </c>
      <c r="F33" s="24">
        <f>F9+F10+F11+F12+F13+F14+F15+F16+F17+F18+F19+F20+F21+F22+F23+F24+F25+F26+F27+F28+F29+F30+F31+F32</f>
        <v>3514587</v>
      </c>
      <c r="G33" s="24">
        <f>G9+G10+G11+G12+G13+G14+G15+G16+G17+G18+G19+G20+G21+G22+G23+G24+G25+G26+G27+G28+G29+G30+G31+G32</f>
        <v>10393.89</v>
      </c>
      <c r="H33" s="24">
        <f>H9+H10+H11+H12+H13+H14+H15+H16+H17+H18+H19+H20+H21+H22+H23+H24+H25+H26+H27+H28+H29+H30+H31+H32</f>
        <v>2998627.8</v>
      </c>
      <c r="I33" s="25">
        <f t="shared" si="1"/>
        <v>0.85319492731293889</v>
      </c>
      <c r="J33" s="26">
        <f t="shared" si="0"/>
        <v>1268.5999999999985</v>
      </c>
      <c r="K33" s="26">
        <f t="shared" si="0"/>
        <v>515959.20000000019</v>
      </c>
      <c r="L33" s="27">
        <f t="shared" si="2"/>
        <v>0.14680507268706114</v>
      </c>
      <c r="M33" s="13"/>
    </row>
    <row r="34" spans="1:13" ht="22.5" customHeight="1" x14ac:dyDescent="0.2"/>
    <row r="35" spans="1:13" ht="32.25" customHeight="1" x14ac:dyDescent="0.2">
      <c r="B35" s="15" t="s">
        <v>37</v>
      </c>
      <c r="C35" s="15"/>
    </row>
    <row r="36" spans="1:13" ht="21" customHeight="1" x14ac:dyDescent="0.2"/>
    <row r="37" spans="1:13" ht="21" customHeight="1" x14ac:dyDescent="0.2"/>
    <row r="38" spans="1:13" ht="21" customHeight="1" x14ac:dyDescent="0.2"/>
    <row r="39" spans="1:13" ht="4.5" customHeight="1" x14ac:dyDescent="0.2"/>
    <row r="40" spans="1:13" ht="21" customHeight="1" x14ac:dyDescent="0.2"/>
    <row r="41" spans="1:13" ht="27" customHeight="1" x14ac:dyDescent="0.2"/>
    <row r="42" spans="1:13" ht="26.25" customHeight="1" outlineLevel="1" x14ac:dyDescent="0.2"/>
    <row r="43" spans="1:13" ht="15.75" customHeight="1" outlineLevel="1" x14ac:dyDescent="0.2"/>
    <row r="44" spans="1:13" ht="33" customHeight="1" x14ac:dyDescent="0.2"/>
    <row r="45" spans="1:13" ht="15.75" customHeight="1" x14ac:dyDescent="0.2"/>
    <row r="46" spans="1:13" ht="22.5" customHeight="1" x14ac:dyDescent="0.2"/>
    <row r="48" spans="1:13" ht="24.75" customHeight="1" x14ac:dyDescent="0.2"/>
  </sheetData>
  <autoFilter ref="A4:L3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0">
    <mergeCell ref="A33:B33"/>
    <mergeCell ref="A2:L2"/>
    <mergeCell ref="A4:A7"/>
    <mergeCell ref="B4:B7"/>
    <mergeCell ref="C4:C7"/>
    <mergeCell ref="E4:F6"/>
    <mergeCell ref="G4:I5"/>
    <mergeCell ref="J4:L6"/>
    <mergeCell ref="D5:D7"/>
    <mergeCell ref="G6:I6"/>
  </mergeCells>
  <printOptions horizontalCentered="1"/>
  <pageMargins left="0.35433070866141736" right="0.35433070866141736" top="0.59055118110236227" bottom="0.39370078740157483" header="0.51181102362204722" footer="0.19685039370078741"/>
  <pageSetup paperSize="9" scale="56" orientation="portrait" r:id="rId1"/>
  <headerFooter>
    <oddFooter>Страница  &amp;P из &amp;N</oddFooter>
  </headerFooter>
  <rowBreaks count="2" manualBreakCount="2">
    <brk id="16" max="16383" man="1"/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M48"/>
  <sheetViews>
    <sheetView view="pageBreakPreview" zoomScale="70" workbookViewId="0">
      <pane xSplit="4" ySplit="8" topLeftCell="E24" activePane="bottomRight" state="frozen"/>
      <selection pane="topRight"/>
      <selection pane="bottomLeft"/>
      <selection pane="bottomRight" activeCell="E23" sqref="E23"/>
    </sheetView>
  </sheetViews>
  <sheetFormatPr defaultRowHeight="18" outlineLevelRow="1" x14ac:dyDescent="0.2"/>
  <cols>
    <col min="1" max="1" width="4.85546875" style="2" customWidth="1"/>
    <col min="2" max="2" width="24.42578125" style="2" customWidth="1"/>
    <col min="3" max="3" width="12.28515625" style="2" customWidth="1"/>
    <col min="4" max="4" width="13.42578125" style="2" hidden="1" customWidth="1"/>
    <col min="5" max="5" width="11.5703125" style="2" customWidth="1"/>
    <col min="6" max="6" width="15.85546875" style="2" customWidth="1"/>
    <col min="7" max="7" width="12.140625" style="2" customWidth="1"/>
    <col min="8" max="8" width="14.28515625" style="2" customWidth="1"/>
    <col min="9" max="9" width="12.42578125" style="2" customWidth="1"/>
    <col min="10" max="10" width="17" style="2" customWidth="1"/>
    <col min="11" max="11" width="14.85546875" style="2" customWidth="1"/>
    <col min="12" max="12" width="13.7109375" style="2" customWidth="1"/>
    <col min="13" max="13" width="9.140625" style="1" customWidth="1"/>
    <col min="14" max="16384" width="9.140625" style="2"/>
  </cols>
  <sheetData>
    <row r="2" spans="1:13" ht="79.5" customHeight="1" x14ac:dyDescent="0.2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18" customHeight="1" x14ac:dyDescent="0.2"/>
    <row r="4" spans="1:13" ht="18" customHeight="1" x14ac:dyDescent="0.2">
      <c r="A4" s="32" t="s">
        <v>0</v>
      </c>
      <c r="B4" s="32" t="s">
        <v>1</v>
      </c>
      <c r="C4" s="32" t="s">
        <v>2</v>
      </c>
      <c r="D4" s="3"/>
      <c r="E4" s="32" t="s">
        <v>3</v>
      </c>
      <c r="F4" s="32"/>
      <c r="G4" s="32" t="s">
        <v>4</v>
      </c>
      <c r="H4" s="32"/>
      <c r="I4" s="32"/>
      <c r="J4" s="32" t="s">
        <v>5</v>
      </c>
      <c r="K4" s="32"/>
      <c r="L4" s="32"/>
    </row>
    <row r="5" spans="1:13" x14ac:dyDescent="0.2">
      <c r="A5" s="33"/>
      <c r="B5" s="33"/>
      <c r="C5" s="34"/>
      <c r="D5" s="32" t="s">
        <v>6</v>
      </c>
      <c r="E5" s="32"/>
      <c r="F5" s="32"/>
      <c r="G5" s="32"/>
      <c r="H5" s="32"/>
      <c r="I5" s="32"/>
      <c r="J5" s="32"/>
      <c r="K5" s="32"/>
      <c r="L5" s="32"/>
    </row>
    <row r="6" spans="1:13" ht="54" customHeight="1" x14ac:dyDescent="0.2">
      <c r="A6" s="33"/>
      <c r="B6" s="33"/>
      <c r="C6" s="34"/>
      <c r="D6" s="32"/>
      <c r="E6" s="32"/>
      <c r="F6" s="32"/>
      <c r="G6" s="32" t="s">
        <v>7</v>
      </c>
      <c r="H6" s="32"/>
      <c r="I6" s="32"/>
      <c r="J6" s="32"/>
      <c r="K6" s="32"/>
      <c r="L6" s="32"/>
    </row>
    <row r="7" spans="1:13" s="6" customFormat="1" ht="12.75" x14ac:dyDescent="0.2">
      <c r="A7" s="33"/>
      <c r="B7" s="33"/>
      <c r="C7" s="34"/>
      <c r="D7" s="32"/>
      <c r="E7" s="4" t="s">
        <v>8</v>
      </c>
      <c r="F7" s="4" t="s">
        <v>9</v>
      </c>
      <c r="G7" s="4" t="s">
        <v>8</v>
      </c>
      <c r="H7" s="4" t="s">
        <v>9</v>
      </c>
      <c r="I7" s="4" t="s">
        <v>10</v>
      </c>
      <c r="J7" s="4" t="s">
        <v>8</v>
      </c>
      <c r="K7" s="4" t="s">
        <v>9</v>
      </c>
      <c r="L7" s="4" t="s">
        <v>10</v>
      </c>
      <c r="M7" s="5"/>
    </row>
    <row r="8" spans="1:13" s="6" customFormat="1" ht="12.75" x14ac:dyDescent="0.2">
      <c r="A8" s="7">
        <v>1</v>
      </c>
      <c r="B8" s="7">
        <v>2</v>
      </c>
      <c r="C8" s="7">
        <v>3</v>
      </c>
      <c r="D8" s="7">
        <v>3</v>
      </c>
      <c r="E8" s="7">
        <v>5</v>
      </c>
      <c r="F8" s="7">
        <v>6</v>
      </c>
      <c r="G8" s="7">
        <v>8</v>
      </c>
      <c r="H8" s="7">
        <v>9</v>
      </c>
      <c r="I8" s="7">
        <v>10</v>
      </c>
      <c r="J8" s="7">
        <v>22</v>
      </c>
      <c r="K8" s="7">
        <v>23</v>
      </c>
      <c r="L8" s="7">
        <v>24</v>
      </c>
      <c r="M8" s="5"/>
    </row>
    <row r="9" spans="1:13" ht="39.950000000000003" customHeight="1" x14ac:dyDescent="0.2">
      <c r="A9" s="20">
        <v>1</v>
      </c>
      <c r="B9" s="21" t="s">
        <v>11</v>
      </c>
      <c r="C9" s="8" t="s">
        <v>12</v>
      </c>
      <c r="D9" s="9">
        <v>2907.9</v>
      </c>
      <c r="E9" s="10">
        <v>557.5</v>
      </c>
      <c r="F9" s="11">
        <v>207500</v>
      </c>
      <c r="G9" s="10">
        <v>311.2</v>
      </c>
      <c r="H9" s="11">
        <v>133761</v>
      </c>
      <c r="I9" s="12">
        <f>H9/F9</f>
        <v>0.64463132530120482</v>
      </c>
      <c r="J9" s="10">
        <f t="shared" ref="J9:J33" si="0">E9-G9</f>
        <v>246.3</v>
      </c>
      <c r="K9" s="10">
        <f t="shared" ref="K9:K33" si="1">F9-H9</f>
        <v>73739</v>
      </c>
      <c r="L9" s="12">
        <f>K9/F9</f>
        <v>0.35536867469879518</v>
      </c>
      <c r="M9" s="13"/>
    </row>
    <row r="10" spans="1:13" ht="39.950000000000003" customHeight="1" x14ac:dyDescent="0.2">
      <c r="A10" s="18">
        <v>2</v>
      </c>
      <c r="B10" s="22" t="s">
        <v>13</v>
      </c>
      <c r="C10" s="8" t="s">
        <v>12</v>
      </c>
      <c r="D10" s="9">
        <v>1820.6</v>
      </c>
      <c r="E10" s="10">
        <v>385</v>
      </c>
      <c r="F10" s="11">
        <v>51796.1</v>
      </c>
      <c r="G10" s="10">
        <v>385</v>
      </c>
      <c r="H10" s="11">
        <v>51796.1</v>
      </c>
      <c r="I10" s="12">
        <f t="shared" ref="I10:I33" si="2">H10/F10</f>
        <v>1</v>
      </c>
      <c r="J10" s="10">
        <f t="shared" si="0"/>
        <v>0</v>
      </c>
      <c r="K10" s="10">
        <f t="shared" si="1"/>
        <v>0</v>
      </c>
      <c r="L10" s="12">
        <f t="shared" ref="L10:L33" si="3">K10/F10</f>
        <v>0</v>
      </c>
      <c r="M10" s="13"/>
    </row>
    <row r="11" spans="1:13" ht="39.950000000000003" customHeight="1" x14ac:dyDescent="0.2">
      <c r="A11" s="18">
        <v>3</v>
      </c>
      <c r="B11" s="19" t="s">
        <v>14</v>
      </c>
      <c r="C11" s="8" t="s">
        <v>12</v>
      </c>
      <c r="D11" s="9">
        <v>2990.8</v>
      </c>
      <c r="E11" s="10">
        <v>1027</v>
      </c>
      <c r="F11" s="11">
        <v>164274</v>
      </c>
      <c r="G11" s="10">
        <v>779.2</v>
      </c>
      <c r="H11" s="11">
        <v>148150.6</v>
      </c>
      <c r="I11" s="12">
        <f t="shared" si="2"/>
        <v>0.90185056673606301</v>
      </c>
      <c r="J11" s="10">
        <f t="shared" si="0"/>
        <v>247.79999999999995</v>
      </c>
      <c r="K11" s="10">
        <f t="shared" si="1"/>
        <v>16123.399999999994</v>
      </c>
      <c r="L11" s="12">
        <f t="shared" si="3"/>
        <v>9.8149433263937047E-2</v>
      </c>
      <c r="M11" s="13"/>
    </row>
    <row r="12" spans="1:13" ht="39.950000000000003" customHeight="1" x14ac:dyDescent="0.2">
      <c r="A12" s="18">
        <v>4</v>
      </c>
      <c r="B12" s="22" t="s">
        <v>15</v>
      </c>
      <c r="C12" s="8" t="s">
        <v>12</v>
      </c>
      <c r="D12" s="9">
        <v>1883</v>
      </c>
      <c r="E12" s="10">
        <v>141.6</v>
      </c>
      <c r="F12" s="11">
        <v>61775</v>
      </c>
      <c r="G12" s="10">
        <v>141.6</v>
      </c>
      <c r="H12" s="11">
        <v>61775</v>
      </c>
      <c r="I12" s="12">
        <f t="shared" si="2"/>
        <v>1</v>
      </c>
      <c r="J12" s="10">
        <f t="shared" si="0"/>
        <v>0</v>
      </c>
      <c r="K12" s="10">
        <f t="shared" si="1"/>
        <v>0</v>
      </c>
      <c r="L12" s="12">
        <f t="shared" si="3"/>
        <v>0</v>
      </c>
      <c r="M12" s="13"/>
    </row>
    <row r="13" spans="1:13" ht="39.950000000000003" customHeight="1" x14ac:dyDescent="0.2">
      <c r="A13" s="18">
        <v>5</v>
      </c>
      <c r="B13" s="21" t="s">
        <v>16</v>
      </c>
      <c r="C13" s="8" t="s">
        <v>12</v>
      </c>
      <c r="D13" s="9">
        <v>2190.8000000000002</v>
      </c>
      <c r="E13" s="10">
        <v>437.3</v>
      </c>
      <c r="F13" s="11">
        <v>178693</v>
      </c>
      <c r="G13" s="10">
        <v>437.3</v>
      </c>
      <c r="H13" s="11">
        <v>178693</v>
      </c>
      <c r="I13" s="12">
        <f t="shared" si="2"/>
        <v>1</v>
      </c>
      <c r="J13" s="10">
        <f t="shared" si="0"/>
        <v>0</v>
      </c>
      <c r="K13" s="10">
        <f t="shared" si="1"/>
        <v>0</v>
      </c>
      <c r="L13" s="12">
        <f t="shared" si="3"/>
        <v>0</v>
      </c>
      <c r="M13" s="13"/>
    </row>
    <row r="14" spans="1:13" ht="39.950000000000003" customHeight="1" x14ac:dyDescent="0.2">
      <c r="A14" s="18">
        <v>6</v>
      </c>
      <c r="B14" s="22" t="s">
        <v>17</v>
      </c>
      <c r="C14" s="8" t="s">
        <v>12</v>
      </c>
      <c r="D14" s="9">
        <v>1100.4000000000001</v>
      </c>
      <c r="E14" s="10">
        <v>641</v>
      </c>
      <c r="F14" s="11">
        <v>123205</v>
      </c>
      <c r="G14" s="10">
        <v>614</v>
      </c>
      <c r="H14" s="11">
        <v>114926</v>
      </c>
      <c r="I14" s="12">
        <f t="shared" si="2"/>
        <v>0.93280305182419543</v>
      </c>
      <c r="J14" s="10">
        <f t="shared" si="0"/>
        <v>27</v>
      </c>
      <c r="K14" s="10">
        <f t="shared" si="1"/>
        <v>8279</v>
      </c>
      <c r="L14" s="12">
        <f t="shared" si="3"/>
        <v>6.7196948175804558E-2</v>
      </c>
      <c r="M14" s="13"/>
    </row>
    <row r="15" spans="1:13" ht="39.950000000000003" customHeight="1" x14ac:dyDescent="0.2">
      <c r="A15" s="18">
        <v>7</v>
      </c>
      <c r="B15" s="22" t="s">
        <v>18</v>
      </c>
      <c r="C15" s="8" t="s">
        <v>12</v>
      </c>
      <c r="D15" s="9">
        <v>1866.9</v>
      </c>
      <c r="E15" s="10">
        <v>657</v>
      </c>
      <c r="F15" s="11">
        <v>107646</v>
      </c>
      <c r="G15" s="10">
        <v>619</v>
      </c>
      <c r="H15" s="11">
        <v>103368</v>
      </c>
      <c r="I15" s="12">
        <f t="shared" si="2"/>
        <v>0.960258625494677</v>
      </c>
      <c r="J15" s="10">
        <f t="shared" si="0"/>
        <v>38</v>
      </c>
      <c r="K15" s="10">
        <f t="shared" si="1"/>
        <v>4278</v>
      </c>
      <c r="L15" s="12">
        <f t="shared" si="3"/>
        <v>3.9741374505323002E-2</v>
      </c>
      <c r="M15" s="13"/>
    </row>
    <row r="16" spans="1:13" ht="39.950000000000003" customHeight="1" x14ac:dyDescent="0.2">
      <c r="A16" s="18">
        <v>8</v>
      </c>
      <c r="B16" s="22" t="s">
        <v>19</v>
      </c>
      <c r="C16" s="8" t="s">
        <v>12</v>
      </c>
      <c r="D16" s="9">
        <v>1154.2</v>
      </c>
      <c r="E16" s="10">
        <v>297</v>
      </c>
      <c r="F16" s="11">
        <v>43802</v>
      </c>
      <c r="G16" s="10">
        <v>214.3</v>
      </c>
      <c r="H16" s="11">
        <v>35712</v>
      </c>
      <c r="I16" s="12">
        <f t="shared" si="2"/>
        <v>0.81530523720378067</v>
      </c>
      <c r="J16" s="10">
        <f t="shared" si="0"/>
        <v>82.699999999999989</v>
      </c>
      <c r="K16" s="10">
        <f t="shared" si="1"/>
        <v>8090</v>
      </c>
      <c r="L16" s="12">
        <f t="shared" si="3"/>
        <v>0.18469476279621935</v>
      </c>
      <c r="M16" s="13"/>
    </row>
    <row r="17" spans="1:13" ht="39.950000000000003" customHeight="1" x14ac:dyDescent="0.2">
      <c r="A17" s="18">
        <v>9</v>
      </c>
      <c r="B17" s="19" t="s">
        <v>20</v>
      </c>
      <c r="C17" s="8" t="s">
        <v>12</v>
      </c>
      <c r="D17" s="9">
        <v>2911.1</v>
      </c>
      <c r="E17" s="10">
        <v>563</v>
      </c>
      <c r="F17" s="11">
        <v>228510</v>
      </c>
      <c r="G17" s="10">
        <v>279</v>
      </c>
      <c r="H17" s="11">
        <v>164987</v>
      </c>
      <c r="I17" s="12">
        <f t="shared" si="2"/>
        <v>0.72201216576955052</v>
      </c>
      <c r="J17" s="10">
        <f t="shared" si="0"/>
        <v>284</v>
      </c>
      <c r="K17" s="10">
        <f t="shared" si="1"/>
        <v>63523</v>
      </c>
      <c r="L17" s="12">
        <f t="shared" si="3"/>
        <v>0.27798783423044943</v>
      </c>
      <c r="M17" s="13"/>
    </row>
    <row r="18" spans="1:13" ht="39.950000000000003" customHeight="1" x14ac:dyDescent="0.2">
      <c r="A18" s="18">
        <v>10</v>
      </c>
      <c r="B18" s="22" t="s">
        <v>21</v>
      </c>
      <c r="C18" s="8" t="s">
        <v>12</v>
      </c>
      <c r="D18" s="9">
        <v>2119</v>
      </c>
      <c r="E18" s="10">
        <v>371</v>
      </c>
      <c r="F18" s="11">
        <v>125130</v>
      </c>
      <c r="G18" s="10">
        <v>359.5</v>
      </c>
      <c r="H18" s="11">
        <v>112690</v>
      </c>
      <c r="I18" s="12">
        <f t="shared" si="2"/>
        <v>0.90058339327099812</v>
      </c>
      <c r="J18" s="10">
        <f t="shared" si="0"/>
        <v>11.5</v>
      </c>
      <c r="K18" s="10">
        <f t="shared" si="1"/>
        <v>12440</v>
      </c>
      <c r="L18" s="12">
        <f t="shared" si="3"/>
        <v>9.9416606729001836E-2</v>
      </c>
      <c r="M18" s="13"/>
    </row>
    <row r="19" spans="1:13" ht="39.950000000000003" customHeight="1" x14ac:dyDescent="0.2">
      <c r="A19" s="18">
        <v>11</v>
      </c>
      <c r="B19" s="22" t="s">
        <v>22</v>
      </c>
      <c r="C19" s="8" t="s">
        <v>12</v>
      </c>
      <c r="D19" s="9">
        <v>1950.3</v>
      </c>
      <c r="E19" s="10">
        <v>138</v>
      </c>
      <c r="F19" s="11">
        <v>68600</v>
      </c>
      <c r="G19" s="10">
        <v>116.2</v>
      </c>
      <c r="H19" s="11">
        <v>23851</v>
      </c>
      <c r="I19" s="12">
        <f t="shared" si="2"/>
        <v>0.34768221574344021</v>
      </c>
      <c r="J19" s="10">
        <f t="shared" si="0"/>
        <v>21.799999999999997</v>
      </c>
      <c r="K19" s="10">
        <f t="shared" si="1"/>
        <v>44749</v>
      </c>
      <c r="L19" s="12">
        <f t="shared" si="3"/>
        <v>0.65231778425655973</v>
      </c>
      <c r="M19" s="13"/>
    </row>
    <row r="20" spans="1:13" ht="39.950000000000003" customHeight="1" x14ac:dyDescent="0.2">
      <c r="A20" s="18">
        <v>12</v>
      </c>
      <c r="B20" s="19" t="s">
        <v>23</v>
      </c>
      <c r="C20" s="8" t="s">
        <v>12</v>
      </c>
      <c r="D20" s="9">
        <v>1864.2</v>
      </c>
      <c r="E20" s="10">
        <v>193.09</v>
      </c>
      <c r="F20" s="11">
        <v>72344</v>
      </c>
      <c r="G20" s="10">
        <v>193.09</v>
      </c>
      <c r="H20" s="11">
        <v>72344</v>
      </c>
      <c r="I20" s="12">
        <f t="shared" si="2"/>
        <v>1</v>
      </c>
      <c r="J20" s="10">
        <f t="shared" si="0"/>
        <v>0</v>
      </c>
      <c r="K20" s="10">
        <f t="shared" si="1"/>
        <v>0</v>
      </c>
      <c r="L20" s="12">
        <f t="shared" si="3"/>
        <v>0</v>
      </c>
      <c r="M20" s="13"/>
    </row>
    <row r="21" spans="1:13" ht="39.950000000000003" customHeight="1" x14ac:dyDescent="0.2">
      <c r="A21" s="20">
        <v>13</v>
      </c>
      <c r="B21" s="21" t="s">
        <v>24</v>
      </c>
      <c r="C21" s="8" t="s">
        <v>12</v>
      </c>
      <c r="D21" s="9">
        <v>1737.7</v>
      </c>
      <c r="E21" s="10">
        <v>589</v>
      </c>
      <c r="F21" s="11">
        <v>385597</v>
      </c>
      <c r="G21" s="10">
        <v>105.4</v>
      </c>
      <c r="H21" s="11">
        <v>56610</v>
      </c>
      <c r="I21" s="12">
        <f t="shared" si="2"/>
        <v>0.14681130817926488</v>
      </c>
      <c r="J21" s="10">
        <f t="shared" si="0"/>
        <v>483.6</v>
      </c>
      <c r="K21" s="10">
        <f t="shared" si="1"/>
        <v>328987</v>
      </c>
      <c r="L21" s="12">
        <f t="shared" si="3"/>
        <v>0.85318869182073509</v>
      </c>
      <c r="M21" s="13"/>
    </row>
    <row r="22" spans="1:13" ht="39.950000000000003" customHeight="1" x14ac:dyDescent="0.2">
      <c r="A22" s="18">
        <v>14</v>
      </c>
      <c r="B22" s="22" t="s">
        <v>25</v>
      </c>
      <c r="C22" s="8" t="s">
        <v>12</v>
      </c>
      <c r="D22" s="9">
        <v>3541.4</v>
      </c>
      <c r="E22" s="10">
        <v>522.79999999999995</v>
      </c>
      <c r="F22" s="11">
        <v>195715</v>
      </c>
      <c r="G22" s="10">
        <v>522.79999999999995</v>
      </c>
      <c r="H22" s="11">
        <v>195715</v>
      </c>
      <c r="I22" s="12">
        <f t="shared" si="2"/>
        <v>1</v>
      </c>
      <c r="J22" s="10">
        <f t="shared" si="0"/>
        <v>0</v>
      </c>
      <c r="K22" s="10">
        <f t="shared" si="1"/>
        <v>0</v>
      </c>
      <c r="L22" s="12">
        <f t="shared" si="3"/>
        <v>0</v>
      </c>
      <c r="M22" s="13"/>
    </row>
    <row r="23" spans="1:13" ht="39.950000000000003" customHeight="1" x14ac:dyDescent="0.2">
      <c r="A23" s="18">
        <v>15</v>
      </c>
      <c r="B23" s="19" t="s">
        <v>26</v>
      </c>
      <c r="C23" s="8" t="s">
        <v>12</v>
      </c>
      <c r="D23" s="9">
        <v>2313.1</v>
      </c>
      <c r="E23" s="10">
        <v>441</v>
      </c>
      <c r="F23" s="11">
        <v>89418</v>
      </c>
      <c r="G23" s="10">
        <v>433</v>
      </c>
      <c r="H23" s="11">
        <v>88427</v>
      </c>
      <c r="I23" s="12">
        <f t="shared" si="2"/>
        <v>0.98891722024648276</v>
      </c>
      <c r="J23" s="10">
        <f t="shared" si="0"/>
        <v>8</v>
      </c>
      <c r="K23" s="10">
        <f t="shared" si="1"/>
        <v>991</v>
      </c>
      <c r="L23" s="12">
        <f t="shared" si="3"/>
        <v>1.1082779753517189E-2</v>
      </c>
      <c r="M23" s="13"/>
    </row>
    <row r="24" spans="1:13" ht="39.950000000000003" customHeight="1" x14ac:dyDescent="0.2">
      <c r="A24" s="18">
        <v>16</v>
      </c>
      <c r="B24" s="22" t="s">
        <v>27</v>
      </c>
      <c r="C24" s="8" t="s">
        <v>12</v>
      </c>
      <c r="D24" s="9">
        <v>2000.6</v>
      </c>
      <c r="E24" s="10">
        <v>369.7</v>
      </c>
      <c r="F24" s="11">
        <v>96268</v>
      </c>
      <c r="G24" s="10">
        <v>369.7</v>
      </c>
      <c r="H24" s="11">
        <v>96268</v>
      </c>
      <c r="I24" s="12">
        <f t="shared" si="2"/>
        <v>1</v>
      </c>
      <c r="J24" s="10">
        <f t="shared" si="0"/>
        <v>0</v>
      </c>
      <c r="K24" s="10">
        <f t="shared" si="1"/>
        <v>0</v>
      </c>
      <c r="L24" s="12">
        <f t="shared" si="3"/>
        <v>0</v>
      </c>
      <c r="M24" s="13"/>
    </row>
    <row r="25" spans="1:13" ht="39.950000000000003" customHeight="1" x14ac:dyDescent="0.2">
      <c r="A25" s="18">
        <v>17</v>
      </c>
      <c r="B25" s="19" t="s">
        <v>28</v>
      </c>
      <c r="C25" s="8" t="s">
        <v>12</v>
      </c>
      <c r="D25" s="9">
        <v>2103.1</v>
      </c>
      <c r="E25" s="10">
        <v>395</v>
      </c>
      <c r="F25" s="11">
        <v>113583</v>
      </c>
      <c r="G25" s="10">
        <v>395</v>
      </c>
      <c r="H25" s="11">
        <v>113583</v>
      </c>
      <c r="I25" s="12">
        <f t="shared" si="2"/>
        <v>1</v>
      </c>
      <c r="J25" s="10">
        <f t="shared" si="0"/>
        <v>0</v>
      </c>
      <c r="K25" s="10">
        <f t="shared" si="1"/>
        <v>0</v>
      </c>
      <c r="L25" s="12">
        <f t="shared" si="3"/>
        <v>0</v>
      </c>
      <c r="M25" s="13"/>
    </row>
    <row r="26" spans="1:13" ht="39.950000000000003" customHeight="1" x14ac:dyDescent="0.2">
      <c r="A26" s="18">
        <v>18</v>
      </c>
      <c r="B26" s="19" t="s">
        <v>29</v>
      </c>
      <c r="C26" s="8" t="s">
        <v>12</v>
      </c>
      <c r="D26" s="9">
        <v>1485.6</v>
      </c>
      <c r="E26" s="10">
        <v>244</v>
      </c>
      <c r="F26" s="11">
        <v>138171</v>
      </c>
      <c r="G26" s="10">
        <v>244</v>
      </c>
      <c r="H26" s="11">
        <v>138171</v>
      </c>
      <c r="I26" s="12">
        <f t="shared" si="2"/>
        <v>1</v>
      </c>
      <c r="J26" s="10">
        <f t="shared" si="0"/>
        <v>0</v>
      </c>
      <c r="K26" s="10">
        <f t="shared" si="1"/>
        <v>0</v>
      </c>
      <c r="L26" s="12">
        <f t="shared" si="3"/>
        <v>0</v>
      </c>
      <c r="M26" s="13"/>
    </row>
    <row r="27" spans="1:13" ht="39.950000000000003" customHeight="1" x14ac:dyDescent="0.2">
      <c r="A27" s="18">
        <v>19</v>
      </c>
      <c r="B27" s="22" t="s">
        <v>30</v>
      </c>
      <c r="C27" s="8" t="s">
        <v>12</v>
      </c>
      <c r="D27" s="9">
        <v>2298.3000000000002</v>
      </c>
      <c r="E27" s="10">
        <v>450</v>
      </c>
      <c r="F27" s="11">
        <v>130641</v>
      </c>
      <c r="G27" s="10">
        <v>450</v>
      </c>
      <c r="H27" s="11">
        <v>130641</v>
      </c>
      <c r="I27" s="12">
        <f t="shared" si="2"/>
        <v>1</v>
      </c>
      <c r="J27" s="10">
        <f t="shared" si="0"/>
        <v>0</v>
      </c>
      <c r="K27" s="10">
        <f t="shared" si="1"/>
        <v>0</v>
      </c>
      <c r="L27" s="12">
        <f t="shared" si="3"/>
        <v>0</v>
      </c>
      <c r="M27" s="13"/>
    </row>
    <row r="28" spans="1:13" ht="39.950000000000003" customHeight="1" x14ac:dyDescent="0.2">
      <c r="A28" s="18">
        <v>20</v>
      </c>
      <c r="B28" s="19" t="s">
        <v>31</v>
      </c>
      <c r="C28" s="8" t="s">
        <v>12</v>
      </c>
      <c r="D28" s="9">
        <v>1467.4</v>
      </c>
      <c r="E28" s="10">
        <v>488</v>
      </c>
      <c r="F28" s="11">
        <v>77149</v>
      </c>
      <c r="G28" s="10">
        <v>447.9</v>
      </c>
      <c r="H28" s="11">
        <v>70353</v>
      </c>
      <c r="I28" s="12">
        <f t="shared" si="2"/>
        <v>0.91191071822058611</v>
      </c>
      <c r="J28" s="10">
        <f t="shared" si="0"/>
        <v>40.100000000000023</v>
      </c>
      <c r="K28" s="10">
        <f t="shared" si="1"/>
        <v>6796</v>
      </c>
      <c r="L28" s="12">
        <f t="shared" si="3"/>
        <v>8.8089281779413858E-2</v>
      </c>
      <c r="M28" s="13"/>
    </row>
    <row r="29" spans="1:13" ht="39.950000000000003" customHeight="1" x14ac:dyDescent="0.2">
      <c r="A29" s="18">
        <v>21</v>
      </c>
      <c r="B29" s="19" t="s">
        <v>32</v>
      </c>
      <c r="C29" s="8" t="s">
        <v>12</v>
      </c>
      <c r="D29" s="9">
        <v>2077</v>
      </c>
      <c r="E29" s="10">
        <v>609</v>
      </c>
      <c r="F29" s="11">
        <v>90299</v>
      </c>
      <c r="G29" s="10">
        <v>531.9</v>
      </c>
      <c r="H29" s="11">
        <v>85606</v>
      </c>
      <c r="I29" s="12">
        <f t="shared" si="2"/>
        <v>0.94802821736674825</v>
      </c>
      <c r="J29" s="10">
        <f t="shared" si="0"/>
        <v>77.100000000000023</v>
      </c>
      <c r="K29" s="10">
        <f t="shared" si="1"/>
        <v>4693</v>
      </c>
      <c r="L29" s="12">
        <f t="shared" si="3"/>
        <v>5.1971782633251751E-2</v>
      </c>
      <c r="M29" s="13"/>
    </row>
    <row r="30" spans="1:13" ht="39.950000000000003" customHeight="1" x14ac:dyDescent="0.2">
      <c r="A30" s="20">
        <v>22</v>
      </c>
      <c r="B30" s="21" t="s">
        <v>33</v>
      </c>
      <c r="C30" s="8" t="s">
        <v>12</v>
      </c>
      <c r="D30" s="9">
        <v>1794.1</v>
      </c>
      <c r="E30" s="10">
        <v>391</v>
      </c>
      <c r="F30" s="11">
        <v>110430</v>
      </c>
      <c r="G30" s="10">
        <v>266</v>
      </c>
      <c r="H30" s="11">
        <v>84258</v>
      </c>
      <c r="I30" s="12">
        <f t="shared" si="2"/>
        <v>0.76299918500407493</v>
      </c>
      <c r="J30" s="10">
        <f t="shared" si="0"/>
        <v>125</v>
      </c>
      <c r="K30" s="10">
        <f t="shared" si="1"/>
        <v>26172</v>
      </c>
      <c r="L30" s="12">
        <f t="shared" si="3"/>
        <v>0.23700081499592501</v>
      </c>
      <c r="M30" s="13"/>
    </row>
    <row r="31" spans="1:13" ht="39.950000000000003" customHeight="1" x14ac:dyDescent="0.2">
      <c r="A31" s="18">
        <v>23</v>
      </c>
      <c r="B31" s="19" t="s">
        <v>34</v>
      </c>
      <c r="C31" s="8" t="s">
        <v>12</v>
      </c>
      <c r="D31" s="9">
        <v>1276.4000000000001</v>
      </c>
      <c r="E31" s="10">
        <v>171</v>
      </c>
      <c r="F31" s="11">
        <v>22116</v>
      </c>
      <c r="G31" s="10">
        <v>171</v>
      </c>
      <c r="H31" s="11">
        <v>22116</v>
      </c>
      <c r="I31" s="12">
        <f t="shared" si="2"/>
        <v>1</v>
      </c>
      <c r="J31" s="10">
        <f t="shared" si="0"/>
        <v>0</v>
      </c>
      <c r="K31" s="10">
        <f t="shared" si="1"/>
        <v>0</v>
      </c>
      <c r="L31" s="12">
        <f t="shared" si="3"/>
        <v>0</v>
      </c>
      <c r="M31" s="13"/>
    </row>
    <row r="32" spans="1:13" ht="39.950000000000003" customHeight="1" x14ac:dyDescent="0.2">
      <c r="A32" s="16">
        <v>24</v>
      </c>
      <c r="B32" s="17" t="s">
        <v>35</v>
      </c>
      <c r="C32" s="8" t="s">
        <v>12</v>
      </c>
      <c r="D32" s="9">
        <v>3052.1</v>
      </c>
      <c r="E32" s="10">
        <v>972.3</v>
      </c>
      <c r="F32" s="11">
        <v>218150.5</v>
      </c>
      <c r="G32" s="10">
        <v>935.7</v>
      </c>
      <c r="H32" s="11">
        <v>206419.5</v>
      </c>
      <c r="I32" s="12">
        <f t="shared" si="2"/>
        <v>0.94622519774192593</v>
      </c>
      <c r="J32" s="10">
        <f t="shared" si="0"/>
        <v>36.599999999999909</v>
      </c>
      <c r="K32" s="10">
        <f t="shared" si="1"/>
        <v>11731</v>
      </c>
      <c r="L32" s="12">
        <f t="shared" si="3"/>
        <v>5.3774802258074128E-2</v>
      </c>
      <c r="M32" s="13"/>
    </row>
    <row r="33" spans="1:13" ht="39.950000000000003" customHeight="1" x14ac:dyDescent="0.2">
      <c r="A33" s="30" t="s">
        <v>36</v>
      </c>
      <c r="B33" s="30"/>
      <c r="C33" s="23" t="s">
        <v>12</v>
      </c>
      <c r="D33" s="14"/>
      <c r="E33" s="24">
        <f>E9+E10+E11+E12+E13+E14+E15+E16+E17+E18+E19+E20+E21+E22+E23+E24+E25+E26+E27+E28+E29+E30+E31+E32</f>
        <v>11051.289999999999</v>
      </c>
      <c r="F33" s="24">
        <f>F9+F10+F11+F12+F13+F14+F15+F16+F17+F18+F19+F20+F21+F22+F23+F24+F25+F26+F27+F28+F29+F30+F31+F32</f>
        <v>3100812.6</v>
      </c>
      <c r="G33" s="24">
        <f>G9+G10+G11+G12+G13+G14+G15+G16+G17+G18+G19+G20+G21+G22+G23+G24+G25+G26+G27+G28+G29+G30+G31+G32</f>
        <v>9321.7900000000009</v>
      </c>
      <c r="H33" s="24">
        <f>H9+H10+H11+H12+H13+H14+H15+H16+H17+H18+H19+H20+H21+H22+H23+H24+H25+H26+H27+H28+H29+H30+H31+H32</f>
        <v>2490221.2000000002</v>
      </c>
      <c r="I33" s="25">
        <f t="shared" si="2"/>
        <v>0.80308664896421023</v>
      </c>
      <c r="J33" s="26">
        <f t="shared" si="0"/>
        <v>1729.4999999999982</v>
      </c>
      <c r="K33" s="26">
        <f t="shared" si="1"/>
        <v>610591.39999999991</v>
      </c>
      <c r="L33" s="27">
        <f t="shared" si="3"/>
        <v>0.19691335103578975</v>
      </c>
      <c r="M33" s="13"/>
    </row>
    <row r="34" spans="1:13" ht="22.5" customHeight="1" x14ac:dyDescent="0.2"/>
    <row r="35" spans="1:13" ht="32.25" customHeight="1" x14ac:dyDescent="0.2">
      <c r="B35" s="15" t="s">
        <v>37</v>
      </c>
      <c r="C35" s="15"/>
    </row>
    <row r="36" spans="1:13" ht="21" customHeight="1" x14ac:dyDescent="0.2"/>
    <row r="37" spans="1:13" ht="21" customHeight="1" x14ac:dyDescent="0.2"/>
    <row r="38" spans="1:13" ht="21" customHeight="1" x14ac:dyDescent="0.2"/>
    <row r="39" spans="1:13" ht="4.5" customHeight="1" x14ac:dyDescent="0.2"/>
    <row r="40" spans="1:13" ht="21" customHeight="1" x14ac:dyDescent="0.2"/>
    <row r="41" spans="1:13" ht="27" customHeight="1" x14ac:dyDescent="0.2"/>
    <row r="42" spans="1:13" ht="26.25" customHeight="1" outlineLevel="1" x14ac:dyDescent="0.2"/>
    <row r="43" spans="1:13" ht="15.75" customHeight="1" outlineLevel="1" x14ac:dyDescent="0.2"/>
    <row r="44" spans="1:13" ht="33" customHeight="1" x14ac:dyDescent="0.2"/>
    <row r="45" spans="1:13" ht="15.75" customHeight="1" x14ac:dyDescent="0.2"/>
    <row r="46" spans="1:13" ht="22.5" customHeight="1" x14ac:dyDescent="0.2"/>
    <row r="48" spans="1:13" ht="24.75" customHeight="1" x14ac:dyDescent="0.2"/>
  </sheetData>
  <autoFilter ref="A4:L33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0">
    <mergeCell ref="A33:B33"/>
    <mergeCell ref="D5:D7"/>
    <mergeCell ref="G6:I6"/>
    <mergeCell ref="A2:L2"/>
    <mergeCell ref="A4:A7"/>
    <mergeCell ref="B4:B7"/>
    <mergeCell ref="C4:C7"/>
    <mergeCell ref="E4:F6"/>
    <mergeCell ref="G4:I5"/>
    <mergeCell ref="J4:L6"/>
  </mergeCells>
  <printOptions horizontalCentered="1"/>
  <pageMargins left="0.35433070866141736" right="0.35433070866141736" top="0.59055118110236227" bottom="0.39370078740157483" header="0.51181102362204722" footer="0.19685039370078741"/>
  <pageSetup paperSize="9" scale="56" orientation="portrait" r:id="rId1"/>
  <headerFooter>
    <oddFooter>Страница  &amp;P из &amp;N</oddFooter>
  </headerFooter>
  <rowBreaks count="2" manualBreakCount="2">
    <brk id="16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20.12.2018</vt:lpstr>
      <vt:lpstr>04.10.2018</vt:lpstr>
      <vt:lpstr>05.07.2018</vt:lpstr>
      <vt:lpstr>'04.10.2018'!Заголовки_для_печати</vt:lpstr>
      <vt:lpstr>'05.07.2018'!Заголовки_для_печати</vt:lpstr>
      <vt:lpstr>'20.12.2018'!Заголовки_для_печати</vt:lpstr>
      <vt:lpstr>'04.10.2018'!Область_печати</vt:lpstr>
      <vt:lpstr>'05.07.2018'!Область_печати</vt:lpstr>
      <vt:lpstr>'20.12.2018'!Область_печати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2019-01-16T16:10:49Z</cp:lastPrinted>
  <dcterms:created xsi:type="dcterms:W3CDTF">2018-04-06T08:49:43Z</dcterms:created>
  <dcterms:modified xsi:type="dcterms:W3CDTF">2019-01-16T16:10:51Z</dcterms:modified>
</cp:coreProperties>
</file>