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xlnm.Print_Area" localSheetId="0">КПК1216030!$A$1:$BM$97</definedName>
  </definedNames>
  <calcPr calcId="125725" refMode="R1C1"/>
</workbook>
</file>

<file path=xl/calcChain.xml><?xml version="1.0" encoding="utf-8"?>
<calcChain xmlns="http://schemas.openxmlformats.org/spreadsheetml/2006/main">
  <c r="AK48" i="2"/>
  <c r="AC48"/>
  <c r="AS48" s="1"/>
  <c r="U20"/>
  <c r="BE86"/>
  <c r="AW84"/>
  <c r="AO84"/>
  <c r="BE82"/>
  <c r="BE81"/>
  <c r="BE80"/>
  <c r="BE79"/>
  <c r="BE78"/>
  <c r="BE77"/>
  <c r="BE75"/>
  <c r="BE74"/>
  <c r="BE73"/>
  <c r="BE72"/>
  <c r="BE71"/>
  <c r="BE70"/>
  <c r="AR61"/>
  <c r="AR60"/>
  <c r="AR59"/>
  <c r="AR58"/>
  <c r="AR57"/>
  <c r="AR56"/>
  <c r="AJ62"/>
  <c r="AB62"/>
  <c r="BE68"/>
  <c r="AS47"/>
  <c r="BE84" l="1"/>
  <c r="AR62"/>
</calcChain>
</file>

<file path=xl/sharedStrings.xml><?xml version="1.0" encoding="utf-8"?>
<sst xmlns="http://schemas.openxmlformats.org/spreadsheetml/2006/main" count="170" uniqueCount="118">
  <si>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</si>
  <si>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</si>
  <si>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</si>
  <si>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</si>
  <si>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</si>
  <si>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</si>
  <si>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</si>
  <si>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</si>
  <si>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</si>
  <si>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</si>
  <si>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</si>
  <si>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</si>
  <si>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</si>
  <si>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</si>
  <si>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</si>
  <si>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</si>
  <si>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</si>
  <si>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</si>
  <si>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</si>
  <si>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</si>
  <si>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</si>
  <si>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</si>
  <si>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</si>
  <si>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</si>
  <si>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</si>
  <si>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</si>
  <si>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</si>
  <si>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</si>
  <si>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</si>
  <si>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</si>
  <si>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</si>
  <si>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</si>
  <si>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</si>
  <si>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</si>
  <si>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</si>
  <si>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</si>
  <si>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</si>
  <si>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</si>
  <si>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</si>
  <si>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</si>
  <si>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</si>
  <si>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</si>
  <si>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</si>
  <si>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</si>
  <si>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</si>
  <si>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</si>
  <si>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</si>
  <si>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</si>
  <si>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</si>
  <si>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</si>
  <si>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</si>
  <si>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</si>
  <si>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</si>
  <si>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</si>
  <si>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</si>
  <si>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</si>
  <si>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</si>
  <si>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</si>
  <si>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</si>
  <si>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</si>
  <si>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</si>
  <si>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</si>
  <si>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</si>
  <si>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- в сфері забезпечення організації проведення благоустрою території населених пунктів</t>
  </si>
  <si>
    <t>УСЬОГО</t>
  </si>
  <si>
    <t>затрат</t>
  </si>
  <si>
    <t>од.</t>
  </si>
  <si>
    <t>продукту</t>
  </si>
  <si>
    <t>ефективності</t>
  </si>
  <si>
    <t>Підвищення рівня благоустрою міста</t>
  </si>
  <si>
    <t>1200000</t>
  </si>
  <si>
    <t>Відділ ЖКГ та капітального будівництва</t>
  </si>
  <si>
    <t>Начальник відділу ЖКГ та капітального будівництва</t>
  </si>
  <si>
    <t>Сосна О.М.</t>
  </si>
  <si>
    <t>25976386</t>
  </si>
  <si>
    <t>16204100000</t>
  </si>
  <si>
    <t>гривень</t>
  </si>
  <si>
    <t>бюджетної програми місцевого бюджету на 2020  рік</t>
  </si>
  <si>
    <t>1216030</t>
  </si>
  <si>
    <t>Організація благоустрою населених пунктів</t>
  </si>
  <si>
    <t>1210000</t>
  </si>
  <si>
    <t>6030</t>
  </si>
  <si>
    <t>0620</t>
  </si>
  <si>
    <t xml:space="preserve"> Відділ ЖКГ та капітального будівництва</t>
  </si>
  <si>
    <t>Конституція України, Бюджетний кодекс України, "Про службу в органах місцевого самоврядування", Закон України "Про надання житлово-комунальних послуг", Закон України "Про благоустрій населених пунктів".</t>
  </si>
  <si>
    <t xml:space="preserve">Забезпечення благоустрою об'єктів міста Лубни на 2020 рік </t>
  </si>
  <si>
    <t>Проведення робіт та послуг по благоустрою міста</t>
  </si>
  <si>
    <t>Програма з благоустрою м. Лубни на 2020 рік</t>
  </si>
  <si>
    <t>Поводження з тваринами та регулювання чисельності безпритульних тварин у м. Лубни на 2019-2020 рр.</t>
  </si>
  <si>
    <t>Програма з організації та проведення санітарного очищення території м. Лубни на 2020 рік</t>
  </si>
  <si>
    <t>Програма поліпшення утримання та збереження зелених насаджень м. Лубни на 2020 рік</t>
  </si>
  <si>
    <t>Програма з утримання та поточного ремонт мереж вуличного освітлення та засобів регулювання дорожнього руху м. Лубни на 2020 рік</t>
  </si>
  <si>
    <t>Програма з утримання та поточного ремонту кладовищ, пам’ятників, меморіальних дошок та місць захоронення видатних діячів в м. Лубни на 2020 рік</t>
  </si>
  <si>
    <t>Завдання 1</t>
  </si>
  <si>
    <t xml:space="preserve">обсяг витрат на благоустрій міста </t>
  </si>
  <si>
    <t xml:space="preserve">обсяг витрат на санітарне очищення </t>
  </si>
  <si>
    <t>обсяг витрат на проведення заходів по регулюванню безпритульних тварин по місту</t>
  </si>
  <si>
    <t xml:space="preserve">обсяг витрат на озеленення зелених насаджень </t>
  </si>
  <si>
    <t xml:space="preserve">обсяг витрат на обслуговування вуличної мережі  </t>
  </si>
  <si>
    <t>обсяг та видатки на утримання та поточний ремонт кладовищ міста, пам’ятників, меморіальних дошок та місць захоронення видатних діячів</t>
  </si>
  <si>
    <t xml:space="preserve">к-ть об’єктів на яких планується проведення благоустрою </t>
  </si>
  <si>
    <t>к-ть тварин яким планується проведення операційне втручання</t>
  </si>
  <si>
    <t xml:space="preserve">площа утримання місць загального користування (вивезення сміття) </t>
  </si>
  <si>
    <t xml:space="preserve">к-ть зелених насаджень що плануються утримуватися </t>
  </si>
  <si>
    <t>к-ть світлоточок на яких планується проведення поточного ремонту та іх утримання</t>
  </si>
  <si>
    <t>к-ть об’єктів по місту (кладовища, пам’ятники, меморіальні дошки…)</t>
  </si>
  <si>
    <t xml:space="preserve">середня вартість фінансування на 1 об'єкт </t>
  </si>
  <si>
    <t>якості</t>
  </si>
  <si>
    <t>питома вага к-ті об'єктів, на яких план.проведен. благоустрою. до к-ті об'єктів, що потреб. утримання</t>
  </si>
  <si>
    <t>Керівник фінансового органу</t>
  </si>
  <si>
    <t>Романенко Т.О.</t>
  </si>
  <si>
    <t>грн.</t>
  </si>
  <si>
    <t>га.</t>
  </si>
  <si>
    <t>відсот.</t>
  </si>
  <si>
    <t>довідка</t>
  </si>
  <si>
    <t xml:space="preserve">розподіл </t>
  </si>
  <si>
    <t xml:space="preserve">розрахунок </t>
  </si>
  <si>
    <t xml:space="preserve">   06.04.2020 р.   №   06  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</si>
</sst>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8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66" zoomScaleNormal="100" zoomScaleSheetLayoutView="100" workbookViewId="0">
      <selection activeCell="A96" sqref="A96:H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2.25" customHeight="1">
      <c r="AO1" s="91" t="s">
        <v>36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78" t="s">
        <v>1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15.75" customHeight="1">
      <c r="AO4" s="79" t="s">
        <v>83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>
      <c r="AO5" s="107" t="s">
        <v>21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15.95" customHeight="1">
      <c r="AO6" s="97" t="s">
        <v>117</v>
      </c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7.5" customHeight="1"/>
    <row r="8" spans="1:77" ht="15.75" customHeight="1">
      <c r="A8" s="98" t="s">
        <v>22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</row>
    <row r="9" spans="1:77" ht="15.75" customHeight="1">
      <c r="A9" s="98" t="s">
        <v>77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>
      <c r="A11" s="24" t="s">
        <v>53</v>
      </c>
      <c r="B11" s="55" t="s">
        <v>70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3"/>
      <c r="N11" s="99" t="s">
        <v>71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34"/>
      <c r="AU11" s="55" t="s">
        <v>74</v>
      </c>
      <c r="AV11" s="56"/>
      <c r="AW11" s="56"/>
      <c r="AX11" s="56"/>
      <c r="AY11" s="56"/>
      <c r="AZ11" s="56"/>
      <c r="BA11" s="56"/>
      <c r="BB11" s="56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>
      <c r="A12" s="32"/>
      <c r="B12" s="54" t="s">
        <v>56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32"/>
      <c r="N12" s="59" t="s">
        <v>62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32"/>
      <c r="AU12" s="54" t="s">
        <v>55</v>
      </c>
      <c r="AV12" s="54"/>
      <c r="AW12" s="54"/>
      <c r="AX12" s="54"/>
      <c r="AY12" s="54"/>
      <c r="AZ12" s="54"/>
      <c r="BA12" s="54"/>
      <c r="BB12" s="54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5" customHeight="1">
      <c r="A14" s="35" t="s">
        <v>5</v>
      </c>
      <c r="B14" s="55" t="s">
        <v>80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99" t="s">
        <v>71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4"/>
      <c r="AU14" s="55" t="s">
        <v>74</v>
      </c>
      <c r="AV14" s="56"/>
      <c r="AW14" s="56"/>
      <c r="AX14" s="56"/>
      <c r="AY14" s="56"/>
      <c r="AZ14" s="56"/>
      <c r="BA14" s="56"/>
      <c r="BB14" s="56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>
      <c r="A15" s="31"/>
      <c r="B15" s="54" t="s">
        <v>56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32"/>
      <c r="N15" s="59" t="s">
        <v>61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32"/>
      <c r="AU15" s="54" t="s">
        <v>55</v>
      </c>
      <c r="AV15" s="54"/>
      <c r="AW15" s="54"/>
      <c r="AX15" s="54"/>
      <c r="AY15" s="54"/>
      <c r="AZ15" s="54"/>
      <c r="BA15" s="54"/>
      <c r="BB15" s="54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/>
    <row r="17" spans="1:79" customFormat="1" ht="14.25" customHeight="1">
      <c r="A17" s="24" t="s">
        <v>54</v>
      </c>
      <c r="B17" s="55" t="s">
        <v>78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55" t="s">
        <v>81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25"/>
      <c r="AA17" s="55" t="s">
        <v>82</v>
      </c>
      <c r="AB17" s="56"/>
      <c r="AC17" s="56"/>
      <c r="AD17" s="56"/>
      <c r="AE17" s="56"/>
      <c r="AF17" s="56"/>
      <c r="AG17" s="56"/>
      <c r="AH17" s="56"/>
      <c r="AI17" s="56"/>
      <c r="AJ17" s="25"/>
      <c r="AK17" s="57" t="s">
        <v>79</v>
      </c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25"/>
      <c r="BE17" s="55" t="s">
        <v>75</v>
      </c>
      <c r="BF17" s="56"/>
      <c r="BG17" s="56"/>
      <c r="BH17" s="56"/>
      <c r="BI17" s="56"/>
      <c r="BJ17" s="56"/>
      <c r="BK17" s="56"/>
      <c r="BL17" s="56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>
      <c r="B18" s="54" t="s">
        <v>56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N18" s="54" t="s">
        <v>57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27"/>
      <c r="AA18" s="100" t="s">
        <v>58</v>
      </c>
      <c r="AB18" s="100"/>
      <c r="AC18" s="100"/>
      <c r="AD18" s="100"/>
      <c r="AE18" s="100"/>
      <c r="AF18" s="100"/>
      <c r="AG18" s="100"/>
      <c r="AH18" s="100"/>
      <c r="AI18" s="100"/>
      <c r="AJ18" s="27"/>
      <c r="AK18" s="58" t="s">
        <v>59</v>
      </c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27"/>
      <c r="BE18" s="54" t="s">
        <v>60</v>
      </c>
      <c r="BF18" s="54"/>
      <c r="BG18" s="54"/>
      <c r="BH18" s="54"/>
      <c r="BI18" s="54"/>
      <c r="BJ18" s="54"/>
      <c r="BK18" s="54"/>
      <c r="BL18" s="54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17.25" customHeight="1">
      <c r="A20" s="108" t="s">
        <v>50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92">
        <f>AS20+I21</f>
        <v>19832000</v>
      </c>
      <c r="V20" s="92"/>
      <c r="W20" s="92"/>
      <c r="X20" s="92"/>
      <c r="Y20" s="92"/>
      <c r="Z20" s="92"/>
      <c r="AA20" s="92"/>
      <c r="AB20" s="92"/>
      <c r="AC20" s="92"/>
      <c r="AD20" s="92"/>
      <c r="AE20" s="93" t="s">
        <v>51</v>
      </c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2">
        <v>18432000</v>
      </c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80" t="s">
        <v>24</v>
      </c>
      <c r="BE20" s="80"/>
      <c r="BF20" s="80"/>
      <c r="BG20" s="80"/>
      <c r="BH20" s="80"/>
      <c r="BI20" s="80"/>
      <c r="BJ20" s="80"/>
      <c r="BK20" s="80"/>
      <c r="BL20" s="80"/>
    </row>
    <row r="21" spans="1:79" ht="17.25" customHeight="1">
      <c r="A21" s="80" t="s">
        <v>23</v>
      </c>
      <c r="B21" s="80"/>
      <c r="C21" s="80"/>
      <c r="D21" s="80"/>
      <c r="E21" s="80"/>
      <c r="F21" s="80"/>
      <c r="G21" s="80"/>
      <c r="H21" s="80"/>
      <c r="I21" s="92">
        <v>1400000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80" t="s">
        <v>25</v>
      </c>
      <c r="U21" s="80"/>
      <c r="V21" s="80"/>
      <c r="W21" s="80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78" t="s">
        <v>38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33" customHeight="1">
      <c r="A24" s="79" t="s">
        <v>84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>
      <c r="A26" s="80" t="s">
        <v>37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>
      <c r="A27" s="81" t="s">
        <v>29</v>
      </c>
      <c r="B27" s="81"/>
      <c r="C27" s="81"/>
      <c r="D27" s="81"/>
      <c r="E27" s="81"/>
      <c r="F27" s="81"/>
      <c r="G27" s="94" t="s">
        <v>41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6"/>
    </row>
    <row r="28" spans="1:79" ht="15.75" hidden="1">
      <c r="A28" s="46">
        <v>1</v>
      </c>
      <c r="B28" s="46"/>
      <c r="C28" s="46"/>
      <c r="D28" s="46"/>
      <c r="E28" s="46"/>
      <c r="F28" s="46"/>
      <c r="G28" s="94">
        <v>2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6"/>
    </row>
    <row r="29" spans="1:79" ht="10.5" hidden="1" customHeight="1">
      <c r="A29" s="40" t="s">
        <v>34</v>
      </c>
      <c r="B29" s="40"/>
      <c r="C29" s="40"/>
      <c r="D29" s="40"/>
      <c r="E29" s="40"/>
      <c r="F29" s="40"/>
      <c r="G29" s="75" t="s">
        <v>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  <c r="CA29" s="1" t="s">
        <v>49</v>
      </c>
    </row>
    <row r="30" spans="1:79" ht="12.75" customHeight="1">
      <c r="A30" s="40">
        <v>1</v>
      </c>
      <c r="B30" s="40"/>
      <c r="C30" s="40"/>
      <c r="D30" s="40"/>
      <c r="E30" s="40"/>
      <c r="F30" s="40"/>
      <c r="G30" s="41" t="s">
        <v>63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  <c r="CA30" s="1" t="s">
        <v>48</v>
      </c>
    </row>
    <row r="31" spans="1:79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>
      <c r="A32" s="80" t="s">
        <v>39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</row>
    <row r="33" spans="1:79" ht="15.95" customHeight="1">
      <c r="A33" s="109" t="s">
        <v>69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</row>
    <row r="34" spans="1:79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>
      <c r="A35" s="80" t="s">
        <v>40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5" customHeight="1">
      <c r="A36" s="81" t="s">
        <v>29</v>
      </c>
      <c r="B36" s="81"/>
      <c r="C36" s="81"/>
      <c r="D36" s="81"/>
      <c r="E36" s="81"/>
      <c r="F36" s="81"/>
      <c r="G36" s="94" t="s">
        <v>26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6"/>
    </row>
    <row r="37" spans="1:79" ht="15.75" hidden="1">
      <c r="A37" s="46">
        <v>1</v>
      </c>
      <c r="B37" s="46"/>
      <c r="C37" s="46"/>
      <c r="D37" s="46"/>
      <c r="E37" s="46"/>
      <c r="F37" s="46"/>
      <c r="G37" s="94">
        <v>2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6"/>
    </row>
    <row r="38" spans="1:79" ht="10.5" hidden="1" customHeight="1">
      <c r="A38" s="40" t="s">
        <v>7</v>
      </c>
      <c r="B38" s="40"/>
      <c r="C38" s="40"/>
      <c r="D38" s="40"/>
      <c r="E38" s="40"/>
      <c r="F38" s="40"/>
      <c r="G38" s="75" t="s">
        <v>8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  <c r="CA38" s="1" t="s">
        <v>12</v>
      </c>
    </row>
    <row r="39" spans="1:79" ht="12.75" customHeight="1">
      <c r="A39" s="40">
        <v>1</v>
      </c>
      <c r="B39" s="40"/>
      <c r="C39" s="40"/>
      <c r="D39" s="40"/>
      <c r="E39" s="40"/>
      <c r="F39" s="40"/>
      <c r="G39" s="41" t="s">
        <v>85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  <c r="CA39" s="1" t="s">
        <v>13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80" t="s">
        <v>42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>
      <c r="A42" s="82" t="s">
        <v>76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21"/>
      <c r="BB42" s="21"/>
      <c r="BC42" s="21"/>
      <c r="BD42" s="21"/>
      <c r="BE42" s="21"/>
      <c r="BF42" s="21"/>
      <c r="BG42" s="21"/>
      <c r="BH42" s="21"/>
      <c r="BI42" s="6"/>
      <c r="BJ42" s="6"/>
      <c r="BK42" s="6"/>
      <c r="BL42" s="6"/>
    </row>
    <row r="43" spans="1:79" ht="15.95" customHeight="1">
      <c r="A43" s="46" t="s">
        <v>29</v>
      </c>
      <c r="B43" s="46"/>
      <c r="C43" s="46"/>
      <c r="D43" s="62" t="s">
        <v>27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46" t="s">
        <v>30</v>
      </c>
      <c r="AD43" s="46"/>
      <c r="AE43" s="46"/>
      <c r="AF43" s="46"/>
      <c r="AG43" s="46"/>
      <c r="AH43" s="46"/>
      <c r="AI43" s="46"/>
      <c r="AJ43" s="46"/>
      <c r="AK43" s="46" t="s">
        <v>31</v>
      </c>
      <c r="AL43" s="46"/>
      <c r="AM43" s="46"/>
      <c r="AN43" s="46"/>
      <c r="AO43" s="46"/>
      <c r="AP43" s="46"/>
      <c r="AQ43" s="46"/>
      <c r="AR43" s="46"/>
      <c r="AS43" s="46" t="s">
        <v>28</v>
      </c>
      <c r="AT43" s="46"/>
      <c r="AU43" s="46"/>
      <c r="AV43" s="46"/>
      <c r="AW43" s="46"/>
      <c r="AX43" s="46"/>
      <c r="AY43" s="46"/>
      <c r="AZ43" s="46"/>
      <c r="BA43" s="17"/>
      <c r="BB43" s="17"/>
      <c r="BC43" s="17"/>
      <c r="BD43" s="17"/>
      <c r="BE43" s="17"/>
      <c r="BF43" s="17"/>
      <c r="BG43" s="17"/>
      <c r="BH43" s="17"/>
    </row>
    <row r="44" spans="1:79" ht="5.25" customHeight="1">
      <c r="A44" s="46"/>
      <c r="B44" s="46"/>
      <c r="C44" s="46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7"/>
      <c r="BB44" s="17"/>
      <c r="BC44" s="17"/>
      <c r="BD44" s="17"/>
      <c r="BE44" s="17"/>
      <c r="BF44" s="17"/>
      <c r="BG44" s="17"/>
      <c r="BH44" s="17"/>
    </row>
    <row r="45" spans="1:79" ht="15.75">
      <c r="A45" s="46">
        <v>1</v>
      </c>
      <c r="B45" s="46"/>
      <c r="C45" s="46"/>
      <c r="D45" s="68">
        <v>2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46">
        <v>3</v>
      </c>
      <c r="AD45" s="46"/>
      <c r="AE45" s="46"/>
      <c r="AF45" s="46"/>
      <c r="AG45" s="46"/>
      <c r="AH45" s="46"/>
      <c r="AI45" s="46"/>
      <c r="AJ45" s="46"/>
      <c r="AK45" s="46">
        <v>4</v>
      </c>
      <c r="AL45" s="46"/>
      <c r="AM45" s="46"/>
      <c r="AN45" s="46"/>
      <c r="AO45" s="46"/>
      <c r="AP45" s="46"/>
      <c r="AQ45" s="46"/>
      <c r="AR45" s="46"/>
      <c r="AS45" s="46">
        <v>5</v>
      </c>
      <c r="AT45" s="46"/>
      <c r="AU45" s="46"/>
      <c r="AV45" s="46"/>
      <c r="AW45" s="46"/>
      <c r="AX45" s="46"/>
      <c r="AY45" s="46"/>
      <c r="AZ45" s="46"/>
      <c r="BA45" s="17"/>
      <c r="BB45" s="17"/>
      <c r="BC45" s="17"/>
      <c r="BD45" s="17"/>
      <c r="BE45" s="17"/>
      <c r="BF45" s="17"/>
      <c r="BG45" s="17"/>
      <c r="BH45" s="17"/>
    </row>
    <row r="46" spans="1:79" s="4" customFormat="1" ht="12.75" hidden="1" customHeight="1">
      <c r="A46" s="40" t="s">
        <v>7</v>
      </c>
      <c r="B46" s="40"/>
      <c r="C46" s="40"/>
      <c r="D46" s="71" t="s">
        <v>8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4" t="s">
        <v>9</v>
      </c>
      <c r="AD46" s="74"/>
      <c r="AE46" s="74"/>
      <c r="AF46" s="74"/>
      <c r="AG46" s="74"/>
      <c r="AH46" s="74"/>
      <c r="AI46" s="74"/>
      <c r="AJ46" s="74"/>
      <c r="AK46" s="74" t="s">
        <v>10</v>
      </c>
      <c r="AL46" s="74"/>
      <c r="AM46" s="74"/>
      <c r="AN46" s="74"/>
      <c r="AO46" s="74"/>
      <c r="AP46" s="74"/>
      <c r="AQ46" s="74"/>
      <c r="AR46" s="74"/>
      <c r="AS46" s="44" t="s">
        <v>11</v>
      </c>
      <c r="AT46" s="74"/>
      <c r="AU46" s="74"/>
      <c r="AV46" s="74"/>
      <c r="AW46" s="74"/>
      <c r="AX46" s="74"/>
      <c r="AY46" s="74"/>
      <c r="AZ46" s="74"/>
      <c r="BA46" s="18"/>
      <c r="BB46" s="19"/>
      <c r="BC46" s="19"/>
      <c r="BD46" s="19"/>
      <c r="BE46" s="19"/>
      <c r="BF46" s="19"/>
      <c r="BG46" s="19"/>
      <c r="BH46" s="19"/>
      <c r="CA46" s="4" t="s">
        <v>14</v>
      </c>
    </row>
    <row r="47" spans="1:79" ht="12.75" customHeight="1">
      <c r="A47" s="40">
        <v>1</v>
      </c>
      <c r="B47" s="40"/>
      <c r="C47" s="40"/>
      <c r="D47" s="41" t="s">
        <v>86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3"/>
      <c r="AC47" s="39">
        <v>18432000</v>
      </c>
      <c r="AD47" s="39"/>
      <c r="AE47" s="39"/>
      <c r="AF47" s="39"/>
      <c r="AG47" s="39"/>
      <c r="AH47" s="39"/>
      <c r="AI47" s="39"/>
      <c r="AJ47" s="39"/>
      <c r="AK47" s="39">
        <v>1400000</v>
      </c>
      <c r="AL47" s="39"/>
      <c r="AM47" s="39"/>
      <c r="AN47" s="39"/>
      <c r="AO47" s="39"/>
      <c r="AP47" s="39"/>
      <c r="AQ47" s="39"/>
      <c r="AR47" s="39"/>
      <c r="AS47" s="39">
        <f>AC47+AK47</f>
        <v>19832000</v>
      </c>
      <c r="AT47" s="39"/>
      <c r="AU47" s="39"/>
      <c r="AV47" s="39"/>
      <c r="AW47" s="39"/>
      <c r="AX47" s="39"/>
      <c r="AY47" s="39"/>
      <c r="AZ47" s="39"/>
      <c r="BA47" s="20"/>
      <c r="BB47" s="20"/>
      <c r="BC47" s="20"/>
      <c r="BD47" s="20"/>
      <c r="BE47" s="20"/>
      <c r="BF47" s="20"/>
      <c r="BG47" s="20"/>
      <c r="BH47" s="20"/>
      <c r="CA47" s="1" t="s">
        <v>15</v>
      </c>
    </row>
    <row r="48" spans="1:79" s="4" customFormat="1">
      <c r="A48" s="83"/>
      <c r="B48" s="83"/>
      <c r="C48" s="83"/>
      <c r="D48" s="84" t="s">
        <v>64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53">
        <f>AC47</f>
        <v>18432000</v>
      </c>
      <c r="AD48" s="53"/>
      <c r="AE48" s="53"/>
      <c r="AF48" s="53"/>
      <c r="AG48" s="53"/>
      <c r="AH48" s="53"/>
      <c r="AI48" s="53"/>
      <c r="AJ48" s="53"/>
      <c r="AK48" s="53">
        <f>AK47</f>
        <v>1400000</v>
      </c>
      <c r="AL48" s="53"/>
      <c r="AM48" s="53"/>
      <c r="AN48" s="53"/>
      <c r="AO48" s="53"/>
      <c r="AP48" s="53"/>
      <c r="AQ48" s="53"/>
      <c r="AR48" s="53"/>
      <c r="AS48" s="53">
        <f>AC48+AK48</f>
        <v>19832000</v>
      </c>
      <c r="AT48" s="53"/>
      <c r="AU48" s="53"/>
      <c r="AV48" s="53"/>
      <c r="AW48" s="53"/>
      <c r="AX48" s="53"/>
      <c r="AY48" s="53"/>
      <c r="AZ48" s="53"/>
      <c r="BA48" s="36"/>
      <c r="BB48" s="36"/>
      <c r="BC48" s="36"/>
      <c r="BD48" s="36"/>
      <c r="BE48" s="36"/>
      <c r="BF48" s="36"/>
      <c r="BG48" s="36"/>
      <c r="BH48" s="36"/>
    </row>
    <row r="50" spans="1:79" ht="15.75" customHeight="1">
      <c r="A50" s="78" t="s">
        <v>43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82" t="s">
        <v>76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46" t="s">
        <v>29</v>
      </c>
      <c r="B52" s="46"/>
      <c r="C52" s="46"/>
      <c r="D52" s="62" t="s">
        <v>35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46" t="s">
        <v>30</v>
      </c>
      <c r="AC52" s="46"/>
      <c r="AD52" s="46"/>
      <c r="AE52" s="46"/>
      <c r="AF52" s="46"/>
      <c r="AG52" s="46"/>
      <c r="AH52" s="46"/>
      <c r="AI52" s="46"/>
      <c r="AJ52" s="46" t="s">
        <v>31</v>
      </c>
      <c r="AK52" s="46"/>
      <c r="AL52" s="46"/>
      <c r="AM52" s="46"/>
      <c r="AN52" s="46"/>
      <c r="AO52" s="46"/>
      <c r="AP52" s="46"/>
      <c r="AQ52" s="46"/>
      <c r="AR52" s="46" t="s">
        <v>28</v>
      </c>
      <c r="AS52" s="46"/>
      <c r="AT52" s="46"/>
      <c r="AU52" s="46"/>
      <c r="AV52" s="46"/>
      <c r="AW52" s="46"/>
      <c r="AX52" s="46"/>
      <c r="AY52" s="46"/>
    </row>
    <row r="53" spans="1:79" ht="1.5" customHeight="1">
      <c r="A53" s="46"/>
      <c r="B53" s="46"/>
      <c r="C53" s="46"/>
      <c r="D53" s="65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ht="15.75" customHeight="1">
      <c r="A54" s="46">
        <v>1</v>
      </c>
      <c r="B54" s="46"/>
      <c r="C54" s="46"/>
      <c r="D54" s="68">
        <v>2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46">
        <v>3</v>
      </c>
      <c r="AC54" s="46"/>
      <c r="AD54" s="46"/>
      <c r="AE54" s="46"/>
      <c r="AF54" s="46"/>
      <c r="AG54" s="46"/>
      <c r="AH54" s="46"/>
      <c r="AI54" s="46"/>
      <c r="AJ54" s="46">
        <v>4</v>
      </c>
      <c r="AK54" s="46"/>
      <c r="AL54" s="46"/>
      <c r="AM54" s="46"/>
      <c r="AN54" s="46"/>
      <c r="AO54" s="46"/>
      <c r="AP54" s="46"/>
      <c r="AQ54" s="46"/>
      <c r="AR54" s="46">
        <v>5</v>
      </c>
      <c r="AS54" s="46"/>
      <c r="AT54" s="46"/>
      <c r="AU54" s="46"/>
      <c r="AV54" s="46"/>
      <c r="AW54" s="46"/>
      <c r="AX54" s="46"/>
      <c r="AY54" s="46"/>
    </row>
    <row r="55" spans="1:79" ht="12.75" hidden="1" customHeight="1">
      <c r="A55" s="40" t="s">
        <v>7</v>
      </c>
      <c r="B55" s="40"/>
      <c r="C55" s="40"/>
      <c r="D55" s="75" t="s">
        <v>8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4" t="s">
        <v>9</v>
      </c>
      <c r="AC55" s="74"/>
      <c r="AD55" s="74"/>
      <c r="AE55" s="74"/>
      <c r="AF55" s="74"/>
      <c r="AG55" s="74"/>
      <c r="AH55" s="74"/>
      <c r="AI55" s="74"/>
      <c r="AJ55" s="74" t="s">
        <v>10</v>
      </c>
      <c r="AK55" s="74"/>
      <c r="AL55" s="74"/>
      <c r="AM55" s="74"/>
      <c r="AN55" s="74"/>
      <c r="AO55" s="74"/>
      <c r="AP55" s="74"/>
      <c r="AQ55" s="74"/>
      <c r="AR55" s="74" t="s">
        <v>11</v>
      </c>
      <c r="AS55" s="74"/>
      <c r="AT55" s="74"/>
      <c r="AU55" s="74"/>
      <c r="AV55" s="74"/>
      <c r="AW55" s="74"/>
      <c r="AX55" s="74"/>
      <c r="AY55" s="74"/>
      <c r="CA55" s="1" t="s">
        <v>16</v>
      </c>
    </row>
    <row r="56" spans="1:79" ht="12.75" customHeight="1">
      <c r="A56" s="40">
        <v>1</v>
      </c>
      <c r="B56" s="40"/>
      <c r="C56" s="40"/>
      <c r="D56" s="88" t="s">
        <v>87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39">
        <v>2565000</v>
      </c>
      <c r="AC56" s="39"/>
      <c r="AD56" s="39"/>
      <c r="AE56" s="39"/>
      <c r="AF56" s="39"/>
      <c r="AG56" s="39"/>
      <c r="AH56" s="39"/>
      <c r="AI56" s="39"/>
      <c r="AJ56" s="39">
        <v>1400000</v>
      </c>
      <c r="AK56" s="39"/>
      <c r="AL56" s="39"/>
      <c r="AM56" s="39"/>
      <c r="AN56" s="39"/>
      <c r="AO56" s="39"/>
      <c r="AP56" s="39"/>
      <c r="AQ56" s="39"/>
      <c r="AR56" s="39">
        <f>AB56+AJ56</f>
        <v>3965000</v>
      </c>
      <c r="AS56" s="39"/>
      <c r="AT56" s="39"/>
      <c r="AU56" s="39"/>
      <c r="AV56" s="39"/>
      <c r="AW56" s="39"/>
      <c r="AX56" s="39"/>
      <c r="AY56" s="39"/>
    </row>
    <row r="57" spans="1:79" ht="29.25" customHeight="1">
      <c r="A57" s="40">
        <v>2</v>
      </c>
      <c r="B57" s="40"/>
      <c r="C57" s="40"/>
      <c r="D57" s="88" t="s">
        <v>88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39">
        <v>103000</v>
      </c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>
        <f>AB57</f>
        <v>103000</v>
      </c>
      <c r="AS57" s="39"/>
      <c r="AT57" s="39"/>
      <c r="AU57" s="39"/>
      <c r="AV57" s="39"/>
      <c r="AW57" s="39"/>
      <c r="AX57" s="39"/>
      <c r="AY57" s="39"/>
    </row>
    <row r="58" spans="1:79" ht="26.25" customHeight="1">
      <c r="A58" s="40">
        <v>3</v>
      </c>
      <c r="B58" s="40"/>
      <c r="C58" s="40"/>
      <c r="D58" s="88" t="s">
        <v>89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39">
        <v>5119835</v>
      </c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</f>
        <v>5119835</v>
      </c>
      <c r="AS58" s="39"/>
      <c r="AT58" s="39"/>
      <c r="AU58" s="39"/>
      <c r="AV58" s="39"/>
      <c r="AW58" s="39"/>
      <c r="AX58" s="39"/>
      <c r="AY58" s="39"/>
    </row>
    <row r="59" spans="1:79" ht="26.25" customHeight="1">
      <c r="A59" s="40">
        <v>4</v>
      </c>
      <c r="B59" s="40"/>
      <c r="C59" s="40"/>
      <c r="D59" s="88" t="s">
        <v>90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39">
        <v>4447250</v>
      </c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>
        <f>AB59</f>
        <v>4447250</v>
      </c>
      <c r="AS59" s="39"/>
      <c r="AT59" s="39"/>
      <c r="AU59" s="39"/>
      <c r="AV59" s="39"/>
      <c r="AW59" s="39"/>
      <c r="AX59" s="39"/>
      <c r="AY59" s="39"/>
    </row>
    <row r="60" spans="1:79" ht="24.75" customHeight="1">
      <c r="A60" s="40">
        <v>5</v>
      </c>
      <c r="B60" s="40"/>
      <c r="C60" s="40"/>
      <c r="D60" s="88" t="s">
        <v>91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39">
        <v>4492697</v>
      </c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>
        <f>AB60</f>
        <v>4492697</v>
      </c>
      <c r="AS60" s="39"/>
      <c r="AT60" s="39"/>
      <c r="AU60" s="39"/>
      <c r="AV60" s="39"/>
      <c r="AW60" s="39"/>
      <c r="AX60" s="39"/>
      <c r="AY60" s="39"/>
    </row>
    <row r="61" spans="1:79" ht="26.25" customHeight="1">
      <c r="A61" s="40">
        <v>6</v>
      </c>
      <c r="B61" s="40"/>
      <c r="C61" s="40"/>
      <c r="D61" s="88" t="s">
        <v>92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39">
        <v>1704218</v>
      </c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>
        <f>AB61</f>
        <v>1704218</v>
      </c>
      <c r="AS61" s="39"/>
      <c r="AT61" s="39"/>
      <c r="AU61" s="39"/>
      <c r="AV61" s="39"/>
      <c r="AW61" s="39"/>
      <c r="AX61" s="39"/>
      <c r="AY61" s="39"/>
    </row>
    <row r="62" spans="1:79" s="4" customFormat="1" ht="12.75" customHeight="1">
      <c r="A62" s="83"/>
      <c r="B62" s="83"/>
      <c r="C62" s="83"/>
      <c r="D62" s="52" t="s">
        <v>28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53">
        <f>AB56+AB57+AB58+AB59+AB60+AB61</f>
        <v>18432000</v>
      </c>
      <c r="AC62" s="53"/>
      <c r="AD62" s="53"/>
      <c r="AE62" s="53"/>
      <c r="AF62" s="53"/>
      <c r="AG62" s="53"/>
      <c r="AH62" s="53"/>
      <c r="AI62" s="53"/>
      <c r="AJ62" s="53">
        <f>AJ56</f>
        <v>1400000</v>
      </c>
      <c r="AK62" s="53"/>
      <c r="AL62" s="53"/>
      <c r="AM62" s="53"/>
      <c r="AN62" s="53"/>
      <c r="AO62" s="53"/>
      <c r="AP62" s="53"/>
      <c r="AQ62" s="53"/>
      <c r="AR62" s="53">
        <f>AB62+AJ62</f>
        <v>19832000</v>
      </c>
      <c r="AS62" s="53"/>
      <c r="AT62" s="53"/>
      <c r="AU62" s="53"/>
      <c r="AV62" s="53"/>
      <c r="AW62" s="53"/>
      <c r="AX62" s="53"/>
      <c r="AY62" s="53"/>
      <c r="CA62" s="4" t="s">
        <v>17</v>
      </c>
    </row>
    <row r="64" spans="1:79" ht="15.75" customHeight="1">
      <c r="A64" s="80" t="s">
        <v>44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</row>
    <row r="65" spans="1:79" ht="30" customHeight="1">
      <c r="A65" s="46" t="s">
        <v>29</v>
      </c>
      <c r="B65" s="46"/>
      <c r="C65" s="46"/>
      <c r="D65" s="46"/>
      <c r="E65" s="46"/>
      <c r="F65" s="46"/>
      <c r="G65" s="68" t="s">
        <v>45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6" t="s">
        <v>3</v>
      </c>
      <c r="AA65" s="46"/>
      <c r="AB65" s="46"/>
      <c r="AC65" s="46"/>
      <c r="AD65" s="46"/>
      <c r="AE65" s="46" t="s">
        <v>2</v>
      </c>
      <c r="AF65" s="46"/>
      <c r="AG65" s="46"/>
      <c r="AH65" s="46"/>
      <c r="AI65" s="46"/>
      <c r="AJ65" s="46"/>
      <c r="AK65" s="46"/>
      <c r="AL65" s="46"/>
      <c r="AM65" s="46"/>
      <c r="AN65" s="46"/>
      <c r="AO65" s="68" t="s">
        <v>30</v>
      </c>
      <c r="AP65" s="69"/>
      <c r="AQ65" s="69"/>
      <c r="AR65" s="69"/>
      <c r="AS65" s="69"/>
      <c r="AT65" s="69"/>
      <c r="AU65" s="69"/>
      <c r="AV65" s="70"/>
      <c r="AW65" s="68" t="s">
        <v>31</v>
      </c>
      <c r="AX65" s="69"/>
      <c r="AY65" s="69"/>
      <c r="AZ65" s="69"/>
      <c r="BA65" s="69"/>
      <c r="BB65" s="69"/>
      <c r="BC65" s="69"/>
      <c r="BD65" s="70"/>
      <c r="BE65" s="68" t="s">
        <v>28</v>
      </c>
      <c r="BF65" s="69"/>
      <c r="BG65" s="69"/>
      <c r="BH65" s="69"/>
      <c r="BI65" s="69"/>
      <c r="BJ65" s="69"/>
      <c r="BK65" s="69"/>
      <c r="BL65" s="70"/>
    </row>
    <row r="66" spans="1:79" ht="15.75" customHeight="1">
      <c r="A66" s="46">
        <v>1</v>
      </c>
      <c r="B66" s="46"/>
      <c r="C66" s="46"/>
      <c r="D66" s="46"/>
      <c r="E66" s="46"/>
      <c r="F66" s="46"/>
      <c r="G66" s="68">
        <v>2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6">
        <v>3</v>
      </c>
      <c r="AA66" s="46"/>
      <c r="AB66" s="46"/>
      <c r="AC66" s="46"/>
      <c r="AD66" s="46"/>
      <c r="AE66" s="46">
        <v>4</v>
      </c>
      <c r="AF66" s="46"/>
      <c r="AG66" s="46"/>
      <c r="AH66" s="46"/>
      <c r="AI66" s="46"/>
      <c r="AJ66" s="46"/>
      <c r="AK66" s="46"/>
      <c r="AL66" s="46"/>
      <c r="AM66" s="46"/>
      <c r="AN66" s="46"/>
      <c r="AO66" s="46">
        <v>5</v>
      </c>
      <c r="AP66" s="46"/>
      <c r="AQ66" s="46"/>
      <c r="AR66" s="46"/>
      <c r="AS66" s="46"/>
      <c r="AT66" s="46"/>
      <c r="AU66" s="46"/>
      <c r="AV66" s="46"/>
      <c r="AW66" s="46">
        <v>6</v>
      </c>
      <c r="AX66" s="46"/>
      <c r="AY66" s="46"/>
      <c r="AZ66" s="46"/>
      <c r="BA66" s="46"/>
      <c r="BB66" s="46"/>
      <c r="BC66" s="46"/>
      <c r="BD66" s="46"/>
      <c r="BE66" s="46">
        <v>7</v>
      </c>
      <c r="BF66" s="46"/>
      <c r="BG66" s="46"/>
      <c r="BH66" s="46"/>
      <c r="BI66" s="46"/>
      <c r="BJ66" s="46"/>
      <c r="BK66" s="46"/>
      <c r="BL66" s="46"/>
    </row>
    <row r="67" spans="1:79" ht="12.75" hidden="1" customHeight="1">
      <c r="A67" s="40" t="s">
        <v>34</v>
      </c>
      <c r="B67" s="40"/>
      <c r="C67" s="40"/>
      <c r="D67" s="40"/>
      <c r="E67" s="40"/>
      <c r="F67" s="40"/>
      <c r="G67" s="75" t="s">
        <v>8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40" t="s">
        <v>20</v>
      </c>
      <c r="AA67" s="40"/>
      <c r="AB67" s="40"/>
      <c r="AC67" s="40"/>
      <c r="AD67" s="40"/>
      <c r="AE67" s="87" t="s">
        <v>33</v>
      </c>
      <c r="AF67" s="87"/>
      <c r="AG67" s="87"/>
      <c r="AH67" s="87"/>
      <c r="AI67" s="87"/>
      <c r="AJ67" s="87"/>
      <c r="AK67" s="87"/>
      <c r="AL67" s="87"/>
      <c r="AM67" s="87"/>
      <c r="AN67" s="75"/>
      <c r="AO67" s="74" t="s">
        <v>9</v>
      </c>
      <c r="AP67" s="74"/>
      <c r="AQ67" s="74"/>
      <c r="AR67" s="74"/>
      <c r="AS67" s="74"/>
      <c r="AT67" s="74"/>
      <c r="AU67" s="74"/>
      <c r="AV67" s="74"/>
      <c r="AW67" s="74" t="s">
        <v>32</v>
      </c>
      <c r="AX67" s="74"/>
      <c r="AY67" s="74"/>
      <c r="AZ67" s="74"/>
      <c r="BA67" s="74"/>
      <c r="BB67" s="74"/>
      <c r="BC67" s="74"/>
      <c r="BD67" s="74"/>
      <c r="BE67" s="74" t="s">
        <v>11</v>
      </c>
      <c r="BF67" s="74"/>
      <c r="BG67" s="74"/>
      <c r="BH67" s="74"/>
      <c r="BI67" s="74"/>
      <c r="BJ67" s="74"/>
      <c r="BK67" s="74"/>
      <c r="BL67" s="74"/>
      <c r="CA67" s="1" t="s">
        <v>18</v>
      </c>
    </row>
    <row r="68" spans="1:79" s="4" customFormat="1" ht="12.75" customHeight="1">
      <c r="A68" s="40">
        <v>0</v>
      </c>
      <c r="B68" s="40"/>
      <c r="C68" s="40"/>
      <c r="D68" s="40"/>
      <c r="E68" s="40"/>
      <c r="F68" s="40"/>
      <c r="G68" s="88" t="s">
        <v>93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>
        <f t="shared" ref="BE68" si="0">AO68+AW68</f>
        <v>0</v>
      </c>
      <c r="BF68" s="53"/>
      <c r="BG68" s="53"/>
      <c r="BH68" s="53"/>
      <c r="BI68" s="53"/>
      <c r="BJ68" s="53"/>
      <c r="BK68" s="53"/>
      <c r="BL68" s="53"/>
      <c r="CA68" s="4" t="s">
        <v>19</v>
      </c>
    </row>
    <row r="69" spans="1:79" s="4" customFormat="1" ht="12.75" customHeight="1">
      <c r="A69" s="40"/>
      <c r="B69" s="40"/>
      <c r="C69" s="40"/>
      <c r="D69" s="40"/>
      <c r="E69" s="40"/>
      <c r="F69" s="40"/>
      <c r="G69" s="47" t="s">
        <v>65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37" customFormat="1" ht="12.75" customHeight="1">
      <c r="A70" s="40">
        <v>1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111</v>
      </c>
      <c r="AA70" s="44"/>
      <c r="AB70" s="44"/>
      <c r="AC70" s="44"/>
      <c r="AD70" s="44"/>
      <c r="AE70" s="44" t="s">
        <v>114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9">
        <v>2565000</v>
      </c>
      <c r="AP70" s="39"/>
      <c r="AQ70" s="39"/>
      <c r="AR70" s="39"/>
      <c r="AS70" s="39"/>
      <c r="AT70" s="39"/>
      <c r="AU70" s="39"/>
      <c r="AV70" s="39"/>
      <c r="AW70" s="39">
        <v>1400000</v>
      </c>
      <c r="AX70" s="39"/>
      <c r="AY70" s="39"/>
      <c r="AZ70" s="39"/>
      <c r="BA70" s="39"/>
      <c r="BB70" s="39"/>
      <c r="BC70" s="39"/>
      <c r="BD70" s="39"/>
      <c r="BE70" s="39">
        <f>AO70+AW70</f>
        <v>3965000</v>
      </c>
      <c r="BF70" s="39"/>
      <c r="BG70" s="39"/>
      <c r="BH70" s="39"/>
      <c r="BI70" s="39"/>
      <c r="BJ70" s="39"/>
      <c r="BK70" s="39"/>
      <c r="BL70" s="39"/>
    </row>
    <row r="71" spans="1:79" s="37" customFormat="1" ht="24" customHeight="1">
      <c r="A71" s="40">
        <v>2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111</v>
      </c>
      <c r="AA71" s="44"/>
      <c r="AB71" s="44"/>
      <c r="AC71" s="44"/>
      <c r="AD71" s="44"/>
      <c r="AE71" s="44" t="s">
        <v>114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9">
        <v>103000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>
        <f>AO71</f>
        <v>103000</v>
      </c>
      <c r="BF71" s="39"/>
      <c r="BG71" s="39"/>
      <c r="BH71" s="39"/>
      <c r="BI71" s="39"/>
      <c r="BJ71" s="39"/>
      <c r="BK71" s="39"/>
      <c r="BL71" s="39"/>
    </row>
    <row r="72" spans="1:79" s="37" customFormat="1" ht="12.75" customHeight="1">
      <c r="A72" s="40">
        <v>3</v>
      </c>
      <c r="B72" s="40"/>
      <c r="C72" s="40"/>
      <c r="D72" s="40"/>
      <c r="E72" s="40"/>
      <c r="F72" s="40"/>
      <c r="G72" s="41" t="s">
        <v>95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111</v>
      </c>
      <c r="AA72" s="44"/>
      <c r="AB72" s="44"/>
      <c r="AC72" s="44"/>
      <c r="AD72" s="44"/>
      <c r="AE72" s="44" t="s">
        <v>114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9">
        <v>5119835</v>
      </c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>
        <f>AO72</f>
        <v>5119835</v>
      </c>
      <c r="BF72" s="39"/>
      <c r="BG72" s="39"/>
      <c r="BH72" s="39"/>
      <c r="BI72" s="39"/>
      <c r="BJ72" s="39"/>
      <c r="BK72" s="39"/>
      <c r="BL72" s="39"/>
    </row>
    <row r="73" spans="1:79" s="37" customFormat="1" ht="12.75" customHeight="1">
      <c r="A73" s="40">
        <v>4</v>
      </c>
      <c r="B73" s="40"/>
      <c r="C73" s="40"/>
      <c r="D73" s="40"/>
      <c r="E73" s="40"/>
      <c r="F73" s="40"/>
      <c r="G73" s="41" t="s">
        <v>97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111</v>
      </c>
      <c r="AA73" s="44"/>
      <c r="AB73" s="44"/>
      <c r="AC73" s="44"/>
      <c r="AD73" s="44"/>
      <c r="AE73" s="44" t="s">
        <v>114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9">
        <v>4447250</v>
      </c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>
        <f>AO73</f>
        <v>4447250</v>
      </c>
      <c r="BF73" s="39"/>
      <c r="BG73" s="39"/>
      <c r="BH73" s="39"/>
      <c r="BI73" s="39"/>
      <c r="BJ73" s="39"/>
      <c r="BK73" s="39"/>
      <c r="BL73" s="39"/>
    </row>
    <row r="74" spans="1:79" s="37" customFormat="1" ht="12.75" customHeight="1">
      <c r="A74" s="40">
        <v>5</v>
      </c>
      <c r="B74" s="40"/>
      <c r="C74" s="40"/>
      <c r="D74" s="40"/>
      <c r="E74" s="40"/>
      <c r="F74" s="40"/>
      <c r="G74" s="41" t="s">
        <v>98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111</v>
      </c>
      <c r="AA74" s="44"/>
      <c r="AB74" s="44"/>
      <c r="AC74" s="44"/>
      <c r="AD74" s="44"/>
      <c r="AE74" s="44" t="s">
        <v>114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9">
        <v>4492697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>
        <f>AO74</f>
        <v>4492697</v>
      </c>
      <c r="BF74" s="39"/>
      <c r="BG74" s="39"/>
      <c r="BH74" s="39"/>
      <c r="BI74" s="39"/>
      <c r="BJ74" s="39"/>
      <c r="BK74" s="39"/>
      <c r="BL74" s="39"/>
    </row>
    <row r="75" spans="1:79" s="37" customFormat="1" ht="37.5" customHeight="1">
      <c r="A75" s="40">
        <v>6</v>
      </c>
      <c r="B75" s="40"/>
      <c r="C75" s="40"/>
      <c r="D75" s="40"/>
      <c r="E75" s="40"/>
      <c r="F75" s="40"/>
      <c r="G75" s="41" t="s">
        <v>99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111</v>
      </c>
      <c r="AA75" s="44"/>
      <c r="AB75" s="44"/>
      <c r="AC75" s="44"/>
      <c r="AD75" s="44"/>
      <c r="AE75" s="44" t="s">
        <v>114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9">
        <v>1704218</v>
      </c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>
        <f>AO75</f>
        <v>1704218</v>
      </c>
      <c r="BF75" s="39"/>
      <c r="BG75" s="39"/>
      <c r="BH75" s="39"/>
      <c r="BI75" s="39"/>
      <c r="BJ75" s="39"/>
      <c r="BK75" s="39"/>
      <c r="BL75" s="39"/>
    </row>
    <row r="76" spans="1:79" s="38" customFormat="1" ht="12.75" customHeight="1">
      <c r="A76" s="40"/>
      <c r="B76" s="40"/>
      <c r="C76" s="40"/>
      <c r="D76" s="40"/>
      <c r="E76" s="40"/>
      <c r="F76" s="40"/>
      <c r="G76" s="47" t="s">
        <v>67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106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s="37" customFormat="1" ht="12.75" customHeight="1">
      <c r="A77" s="40">
        <v>1</v>
      </c>
      <c r="B77" s="40"/>
      <c r="C77" s="40"/>
      <c r="D77" s="40"/>
      <c r="E77" s="40"/>
      <c r="F77" s="40"/>
      <c r="G77" s="41" t="s">
        <v>100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66</v>
      </c>
      <c r="AA77" s="44"/>
      <c r="AB77" s="44"/>
      <c r="AC77" s="44"/>
      <c r="AD77" s="44"/>
      <c r="AE77" s="44" t="s">
        <v>115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112">
        <v>21</v>
      </c>
      <c r="AP77" s="112"/>
      <c r="AQ77" s="112"/>
      <c r="AR77" s="112"/>
      <c r="AS77" s="112"/>
      <c r="AT77" s="112"/>
      <c r="AU77" s="112"/>
      <c r="AV77" s="112"/>
      <c r="AW77" s="112">
        <v>5</v>
      </c>
      <c r="AX77" s="112"/>
      <c r="AY77" s="112"/>
      <c r="AZ77" s="112"/>
      <c r="BA77" s="112"/>
      <c r="BB77" s="112"/>
      <c r="BC77" s="112"/>
      <c r="BD77" s="112"/>
      <c r="BE77" s="112">
        <f>AO77+AW77</f>
        <v>26</v>
      </c>
      <c r="BF77" s="112"/>
      <c r="BG77" s="112"/>
      <c r="BH77" s="112"/>
      <c r="BI77" s="112"/>
      <c r="BJ77" s="112"/>
      <c r="BK77" s="112"/>
      <c r="BL77" s="112"/>
    </row>
    <row r="78" spans="1:79" s="37" customFormat="1" ht="12.75" customHeight="1">
      <c r="A78" s="40">
        <v>2</v>
      </c>
      <c r="B78" s="40"/>
      <c r="C78" s="40"/>
      <c r="D78" s="40"/>
      <c r="E78" s="40"/>
      <c r="F78" s="40"/>
      <c r="G78" s="41" t="s">
        <v>101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66</v>
      </c>
      <c r="AA78" s="44"/>
      <c r="AB78" s="44"/>
      <c r="AC78" s="44"/>
      <c r="AD78" s="44"/>
      <c r="AE78" s="44" t="s">
        <v>115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112">
        <v>20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>
        <f>AO78</f>
        <v>20</v>
      </c>
      <c r="BF78" s="112"/>
      <c r="BG78" s="112"/>
      <c r="BH78" s="112"/>
      <c r="BI78" s="112"/>
      <c r="BJ78" s="112"/>
      <c r="BK78" s="112"/>
      <c r="BL78" s="112"/>
    </row>
    <row r="79" spans="1:79" s="37" customFormat="1" ht="25.5" customHeight="1">
      <c r="A79" s="40">
        <v>3</v>
      </c>
      <c r="B79" s="40"/>
      <c r="C79" s="40"/>
      <c r="D79" s="40"/>
      <c r="E79" s="40"/>
      <c r="F79" s="40"/>
      <c r="G79" s="41" t="s">
        <v>102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112</v>
      </c>
      <c r="AA79" s="44"/>
      <c r="AB79" s="44"/>
      <c r="AC79" s="44"/>
      <c r="AD79" s="44"/>
      <c r="AE79" s="44" t="s">
        <v>115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112">
        <v>2991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>
        <f>AO79</f>
        <v>2991</v>
      </c>
      <c r="BF79" s="112"/>
      <c r="BG79" s="112"/>
      <c r="BH79" s="112"/>
      <c r="BI79" s="112"/>
      <c r="BJ79" s="112"/>
      <c r="BK79" s="112"/>
      <c r="BL79" s="112"/>
    </row>
    <row r="80" spans="1:79" s="37" customFormat="1" ht="12.75" customHeight="1">
      <c r="A80" s="40">
        <v>4</v>
      </c>
      <c r="B80" s="40"/>
      <c r="C80" s="40"/>
      <c r="D80" s="40"/>
      <c r="E80" s="40"/>
      <c r="F80" s="40"/>
      <c r="G80" s="41" t="s">
        <v>103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66</v>
      </c>
      <c r="AA80" s="44"/>
      <c r="AB80" s="44"/>
      <c r="AC80" s="44"/>
      <c r="AD80" s="44"/>
      <c r="AE80" s="44" t="s">
        <v>115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112">
        <v>250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>
        <f>AO80</f>
        <v>250</v>
      </c>
      <c r="BF80" s="112"/>
      <c r="BG80" s="112"/>
      <c r="BH80" s="112"/>
      <c r="BI80" s="112"/>
      <c r="BJ80" s="112"/>
      <c r="BK80" s="112"/>
      <c r="BL80" s="112"/>
    </row>
    <row r="81" spans="1:64" s="37" customFormat="1" ht="25.5" customHeight="1">
      <c r="A81" s="40">
        <v>5</v>
      </c>
      <c r="B81" s="40"/>
      <c r="C81" s="40"/>
      <c r="D81" s="40"/>
      <c r="E81" s="40"/>
      <c r="F81" s="40"/>
      <c r="G81" s="41" t="s">
        <v>104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66</v>
      </c>
      <c r="AA81" s="44"/>
      <c r="AB81" s="44"/>
      <c r="AC81" s="44"/>
      <c r="AD81" s="44"/>
      <c r="AE81" s="44" t="s">
        <v>115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112">
        <v>3025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>
        <f>AO81</f>
        <v>3025</v>
      </c>
      <c r="BF81" s="112"/>
      <c r="BG81" s="112"/>
      <c r="BH81" s="112"/>
      <c r="BI81" s="112"/>
      <c r="BJ81" s="112"/>
      <c r="BK81" s="112"/>
      <c r="BL81" s="112"/>
    </row>
    <row r="82" spans="1:64" s="37" customFormat="1" ht="25.5" customHeight="1">
      <c r="A82" s="40">
        <v>6</v>
      </c>
      <c r="B82" s="40"/>
      <c r="C82" s="40"/>
      <c r="D82" s="40"/>
      <c r="E82" s="40"/>
      <c r="F82" s="40"/>
      <c r="G82" s="41" t="s">
        <v>105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66</v>
      </c>
      <c r="AA82" s="44"/>
      <c r="AB82" s="44"/>
      <c r="AC82" s="44"/>
      <c r="AD82" s="44"/>
      <c r="AE82" s="44" t="s">
        <v>115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112">
        <v>37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>
        <f>AO82</f>
        <v>37</v>
      </c>
      <c r="BF82" s="112"/>
      <c r="BG82" s="112"/>
      <c r="BH82" s="112"/>
      <c r="BI82" s="112"/>
      <c r="BJ82" s="112"/>
      <c r="BK82" s="112"/>
      <c r="BL82" s="112"/>
    </row>
    <row r="83" spans="1:64" s="38" customFormat="1" ht="12.75" customHeight="1">
      <c r="A83" s="40"/>
      <c r="B83" s="40"/>
      <c r="C83" s="40"/>
      <c r="D83" s="40"/>
      <c r="E83" s="40"/>
      <c r="F83" s="40"/>
      <c r="G83" s="47" t="s">
        <v>68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106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s="37" customFormat="1" ht="12.75" customHeight="1">
      <c r="A84" s="40">
        <v>1</v>
      </c>
      <c r="B84" s="40"/>
      <c r="C84" s="40"/>
      <c r="D84" s="40"/>
      <c r="E84" s="40"/>
      <c r="F84" s="40"/>
      <c r="G84" s="41" t="s">
        <v>106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111</v>
      </c>
      <c r="AA84" s="44"/>
      <c r="AB84" s="44"/>
      <c r="AC84" s="44"/>
      <c r="AD84" s="44"/>
      <c r="AE84" s="44" t="s">
        <v>116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9">
        <f>(AO70+AO71+AO72+AO73+AO74+AO75)/(AO77+AO78+AO79+AO80+AO81+AO82)</f>
        <v>2905.422446406053</v>
      </c>
      <c r="AP84" s="39"/>
      <c r="AQ84" s="39"/>
      <c r="AR84" s="39"/>
      <c r="AS84" s="39"/>
      <c r="AT84" s="39"/>
      <c r="AU84" s="39"/>
      <c r="AV84" s="39"/>
      <c r="AW84" s="39">
        <f>AW70/AW77</f>
        <v>280000</v>
      </c>
      <c r="AX84" s="39"/>
      <c r="AY84" s="39"/>
      <c r="AZ84" s="39"/>
      <c r="BA84" s="39"/>
      <c r="BB84" s="39"/>
      <c r="BC84" s="39"/>
      <c r="BD84" s="39"/>
      <c r="BE84" s="39">
        <f>AO84+AW84</f>
        <v>282905.42244640604</v>
      </c>
      <c r="BF84" s="39"/>
      <c r="BG84" s="39"/>
      <c r="BH84" s="39"/>
      <c r="BI84" s="39"/>
      <c r="BJ84" s="39"/>
      <c r="BK84" s="39"/>
      <c r="BL84" s="39"/>
    </row>
    <row r="85" spans="1:64" s="38" customFormat="1" ht="12.75" customHeight="1">
      <c r="A85" s="40"/>
      <c r="B85" s="40"/>
      <c r="C85" s="40"/>
      <c r="D85" s="40"/>
      <c r="E85" s="40"/>
      <c r="F85" s="40"/>
      <c r="G85" s="47" t="s">
        <v>107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106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</row>
    <row r="86" spans="1:64" s="37" customFormat="1" ht="26.25" customHeight="1">
      <c r="A86" s="40">
        <v>1</v>
      </c>
      <c r="B86" s="40"/>
      <c r="C86" s="40"/>
      <c r="D86" s="40"/>
      <c r="E86" s="40"/>
      <c r="F86" s="40"/>
      <c r="G86" s="41" t="s">
        <v>108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113</v>
      </c>
      <c r="AA86" s="44"/>
      <c r="AB86" s="44"/>
      <c r="AC86" s="44"/>
      <c r="AD86" s="44"/>
      <c r="AE86" s="44" t="s">
        <v>116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112">
        <v>100</v>
      </c>
      <c r="AP86" s="112"/>
      <c r="AQ86" s="112"/>
      <c r="AR86" s="112"/>
      <c r="AS86" s="112"/>
      <c r="AT86" s="112"/>
      <c r="AU86" s="112"/>
      <c r="AV86" s="112"/>
      <c r="AW86" s="39"/>
      <c r="AX86" s="39"/>
      <c r="AY86" s="39"/>
      <c r="AZ86" s="39"/>
      <c r="BA86" s="39"/>
      <c r="BB86" s="39"/>
      <c r="BC86" s="39"/>
      <c r="BD86" s="39"/>
      <c r="BE86" s="112">
        <f>AO86</f>
        <v>100</v>
      </c>
      <c r="BF86" s="112"/>
      <c r="BG86" s="112"/>
      <c r="BH86" s="112"/>
      <c r="BI86" s="112"/>
      <c r="BJ86" s="112"/>
      <c r="BK86" s="112"/>
      <c r="BL86" s="112"/>
    </row>
    <row r="87" spans="1:64" s="37" customFormat="1" ht="11.25" customHeight="1">
      <c r="A87" s="40"/>
      <c r="B87" s="40"/>
      <c r="C87" s="40"/>
      <c r="D87" s="40"/>
      <c r="E87" s="40"/>
      <c r="F87" s="40"/>
      <c r="G87" s="41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5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9" spans="1:64" ht="18.75" customHeight="1">
      <c r="A89" s="101" t="s">
        <v>72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5"/>
      <c r="AO89" s="103" t="s">
        <v>73</v>
      </c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</row>
    <row r="90" spans="1:64" ht="9.75" customHeight="1">
      <c r="W90" s="105" t="s">
        <v>6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O90" s="105" t="s">
        <v>52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</row>
    <row r="91" spans="1:64" ht="15.75" customHeight="1">
      <c r="A91" s="104" t="s">
        <v>4</v>
      </c>
      <c r="B91" s="104"/>
      <c r="C91" s="104"/>
      <c r="D91" s="104"/>
      <c r="E91" s="104"/>
      <c r="F91" s="104"/>
    </row>
    <row r="92" spans="1:64" ht="6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64" ht="15.75" customHeight="1">
      <c r="A93" s="101" t="s">
        <v>109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5"/>
      <c r="AO93" s="103" t="s">
        <v>110</v>
      </c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</row>
    <row r="94" spans="1:64" ht="10.5" customHeight="1">
      <c r="W94" s="105" t="s">
        <v>6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O94" s="105" t="s">
        <v>52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</row>
    <row r="95" spans="1:64">
      <c r="A95" s="110">
        <v>43927</v>
      </c>
      <c r="B95" s="111"/>
      <c r="C95" s="111"/>
      <c r="D95" s="111"/>
      <c r="E95" s="111"/>
      <c r="F95" s="111"/>
      <c r="G95" s="111"/>
      <c r="H95" s="111"/>
    </row>
    <row r="96" spans="1:64">
      <c r="A96" s="105" t="s">
        <v>46</v>
      </c>
      <c r="B96" s="105"/>
      <c r="C96" s="105"/>
      <c r="D96" s="105"/>
      <c r="E96" s="105"/>
      <c r="F96" s="105"/>
      <c r="G96" s="105"/>
      <c r="H96" s="105"/>
      <c r="I96" s="16"/>
      <c r="J96" s="16"/>
      <c r="K96" s="16"/>
      <c r="L96" s="16"/>
      <c r="M96" s="16"/>
      <c r="N96" s="16"/>
      <c r="O96" s="16"/>
      <c r="P96" s="16"/>
      <c r="Q96" s="16"/>
    </row>
    <row r="97" spans="1:1">
      <c r="A97" s="23" t="s">
        <v>47</v>
      </c>
    </row>
  </sheetData>
  <mergeCells count="314">
    <mergeCell ref="A86:F86"/>
    <mergeCell ref="G86:Y86"/>
    <mergeCell ref="Z86:AD86"/>
    <mergeCell ref="AE86:AN86"/>
    <mergeCell ref="AO86:AV86"/>
    <mergeCell ref="AW86:BD86"/>
    <mergeCell ref="BE86:BL86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B52:AI53"/>
    <mergeCell ref="AJ52:AQ53"/>
    <mergeCell ref="AO94:BG94"/>
    <mergeCell ref="AO90:BG90"/>
    <mergeCell ref="G66:Y66"/>
    <mergeCell ref="G67:Y67"/>
    <mergeCell ref="G68:Y68"/>
    <mergeCell ref="AO66:AV66"/>
    <mergeCell ref="Z66:AD66"/>
    <mergeCell ref="G65:Y65"/>
    <mergeCell ref="AO65:AV65"/>
    <mergeCell ref="AB59:AI59"/>
    <mergeCell ref="AJ59:AQ59"/>
    <mergeCell ref="AR59:AY59"/>
    <mergeCell ref="D60:AA60"/>
    <mergeCell ref="AB60:AI60"/>
    <mergeCell ref="AJ60:AQ60"/>
    <mergeCell ref="AR60:AY60"/>
    <mergeCell ref="D61:AA61"/>
    <mergeCell ref="AB61:AI61"/>
    <mergeCell ref="AJ61:AQ61"/>
    <mergeCell ref="AR61:AY61"/>
    <mergeCell ref="D59:AA59"/>
    <mergeCell ref="A73:F73"/>
    <mergeCell ref="W94:AM94"/>
    <mergeCell ref="A96:H96"/>
    <mergeCell ref="A95:H95"/>
    <mergeCell ref="A67:F67"/>
    <mergeCell ref="Z67:AD67"/>
    <mergeCell ref="A56:C56"/>
    <mergeCell ref="D56:AA56"/>
    <mergeCell ref="AB56:AI56"/>
    <mergeCell ref="AJ56:AQ56"/>
    <mergeCell ref="A60:C60"/>
    <mergeCell ref="A61:C61"/>
    <mergeCell ref="A59:C59"/>
    <mergeCell ref="G73:Y73"/>
    <mergeCell ref="Z73:AD73"/>
    <mergeCell ref="AE73:AN73"/>
    <mergeCell ref="AO73:AV73"/>
    <mergeCell ref="A74:F74"/>
    <mergeCell ref="G74:Y74"/>
    <mergeCell ref="Z74:AD74"/>
    <mergeCell ref="AE74:AN74"/>
    <mergeCell ref="AO74:AV74"/>
    <mergeCell ref="A75:F75"/>
    <mergeCell ref="G75:Y75"/>
    <mergeCell ref="Z75:AD75"/>
    <mergeCell ref="AO2:BL2"/>
    <mergeCell ref="AO3:BL3"/>
    <mergeCell ref="AO4:BL4"/>
    <mergeCell ref="AO5:BL5"/>
    <mergeCell ref="A35:BL35"/>
    <mergeCell ref="A36:F36"/>
    <mergeCell ref="G36:BL36"/>
    <mergeCell ref="A37:F37"/>
    <mergeCell ref="A20:T20"/>
    <mergeCell ref="AS20:BC20"/>
    <mergeCell ref="BD20:BL20"/>
    <mergeCell ref="T21:W21"/>
    <mergeCell ref="A21:H21"/>
    <mergeCell ref="I21:S21"/>
    <mergeCell ref="A33:BL33"/>
    <mergeCell ref="G37:BL37"/>
    <mergeCell ref="A32:BL32"/>
    <mergeCell ref="B17:L17"/>
    <mergeCell ref="N17:Y17"/>
    <mergeCell ref="AA17:AI17"/>
    <mergeCell ref="N11:AS11"/>
    <mergeCell ref="N12:AS12"/>
    <mergeCell ref="AU11:BB11"/>
    <mergeCell ref="AU12:BB12"/>
    <mergeCell ref="A93:V93"/>
    <mergeCell ref="W93:AM93"/>
    <mergeCell ref="AO93:BG93"/>
    <mergeCell ref="A68:F68"/>
    <mergeCell ref="Z68:AD68"/>
    <mergeCell ref="AE68:AN68"/>
    <mergeCell ref="A89:V89"/>
    <mergeCell ref="W89:AM89"/>
    <mergeCell ref="AO89:BG89"/>
    <mergeCell ref="A91:F91"/>
    <mergeCell ref="W90:AM90"/>
    <mergeCell ref="AW73:BD73"/>
    <mergeCell ref="BE73:BL73"/>
    <mergeCell ref="AW74:BD74"/>
    <mergeCell ref="BE74:BL74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28:F28"/>
    <mergeCell ref="G28:BL28"/>
    <mergeCell ref="AO6:BF6"/>
    <mergeCell ref="A8:BL8"/>
    <mergeCell ref="A9:BL9"/>
    <mergeCell ref="A30:F30"/>
    <mergeCell ref="G30:BL30"/>
    <mergeCell ref="B11:L11"/>
    <mergeCell ref="B12:L12"/>
    <mergeCell ref="B14:L14"/>
    <mergeCell ref="N14:AS14"/>
    <mergeCell ref="AU14:BB14"/>
    <mergeCell ref="B15:L15"/>
    <mergeCell ref="B18:L18"/>
    <mergeCell ref="N18:Y18"/>
    <mergeCell ref="AA18:AI18"/>
    <mergeCell ref="AC47:AJ47"/>
    <mergeCell ref="AC43:AJ44"/>
    <mergeCell ref="AK43:AR44"/>
    <mergeCell ref="D47:AB47"/>
    <mergeCell ref="AK45:AR45"/>
    <mergeCell ref="AK46:AR46"/>
    <mergeCell ref="BE65:BL65"/>
    <mergeCell ref="A62:C62"/>
    <mergeCell ref="AW66:BD66"/>
    <mergeCell ref="AW65:BD65"/>
    <mergeCell ref="AE65:AN65"/>
    <mergeCell ref="Z65:AD65"/>
    <mergeCell ref="D55:AA55"/>
    <mergeCell ref="AB55:AI55"/>
    <mergeCell ref="AJ55:AQ55"/>
    <mergeCell ref="AR55:AY55"/>
    <mergeCell ref="AJ54:AQ54"/>
    <mergeCell ref="AE66:AN66"/>
    <mergeCell ref="A66:F66"/>
    <mergeCell ref="A64:BL64"/>
    <mergeCell ref="A65:F65"/>
    <mergeCell ref="AR52:AY53"/>
    <mergeCell ref="A51:AY51"/>
    <mergeCell ref="AR56:AY56"/>
    <mergeCell ref="A48:C48"/>
    <mergeCell ref="D48:AB48"/>
    <mergeCell ref="AC48:AJ48"/>
    <mergeCell ref="BE68:BL68"/>
    <mergeCell ref="AO67:AV67"/>
    <mergeCell ref="AW67:BD67"/>
    <mergeCell ref="BE67:BL67"/>
    <mergeCell ref="AW68:BD68"/>
    <mergeCell ref="AO68:AV68"/>
    <mergeCell ref="AE67:AN67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2:C53"/>
    <mergeCell ref="D54:AA54"/>
    <mergeCell ref="AB54:AI54"/>
    <mergeCell ref="D52:AA53"/>
    <mergeCell ref="A29:F29"/>
    <mergeCell ref="G29:BL29"/>
    <mergeCell ref="A27:F27"/>
    <mergeCell ref="AS46:AZ46"/>
    <mergeCell ref="AS45:AZ45"/>
    <mergeCell ref="A39:F39"/>
    <mergeCell ref="A45:C45"/>
    <mergeCell ref="A46:C46"/>
    <mergeCell ref="G39:BL39"/>
    <mergeCell ref="A43:C44"/>
    <mergeCell ref="A42:AZ42"/>
    <mergeCell ref="A41:AZ41"/>
    <mergeCell ref="A38:F38"/>
    <mergeCell ref="BE18:BL18"/>
    <mergeCell ref="BE17:BL17"/>
    <mergeCell ref="AK17:BC17"/>
    <mergeCell ref="AK18:BC18"/>
    <mergeCell ref="N15:AS15"/>
    <mergeCell ref="AU15:BB15"/>
    <mergeCell ref="AK48:AR48"/>
    <mergeCell ref="AS48:AZ48"/>
    <mergeCell ref="BE69:BL69"/>
    <mergeCell ref="BE66:BL66"/>
    <mergeCell ref="D62:AA62"/>
    <mergeCell ref="AB62:AI62"/>
    <mergeCell ref="AJ62:AQ62"/>
    <mergeCell ref="AR62:AY62"/>
    <mergeCell ref="AS43:AZ44"/>
    <mergeCell ref="D43:AB44"/>
    <mergeCell ref="D45:AB45"/>
    <mergeCell ref="D46:AB46"/>
    <mergeCell ref="AC45:AJ45"/>
    <mergeCell ref="AC46:AJ46"/>
    <mergeCell ref="G38:BL38"/>
    <mergeCell ref="A23:BL23"/>
    <mergeCell ref="A24:BL24"/>
    <mergeCell ref="A26:BL26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87:BL87"/>
    <mergeCell ref="A87:F87"/>
    <mergeCell ref="G87:Y87"/>
    <mergeCell ref="Z87:AD87"/>
    <mergeCell ref="AE87:AN87"/>
    <mergeCell ref="AO87:AV87"/>
    <mergeCell ref="AW87:BD87"/>
    <mergeCell ref="A54:C54"/>
    <mergeCell ref="AR54:AY54"/>
    <mergeCell ref="A55:C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8:L68 H70:L70 H72:L74 G68:G74 G73:L74 G76:L76 G78:L78 G80:L80 G82:L82 G84:L84 G86:L86">
    <cfRule type="cellIs" dxfId="15" priority="10" stopIfTrue="1" operator="equal">
      <formula>$G67</formula>
    </cfRule>
  </conditionalFormatting>
  <conditionalFormatting sqref="D47:D48 D48:I48">
    <cfRule type="cellIs" dxfId="14" priority="11" stopIfTrue="1" operator="equal">
      <formula>$D46</formula>
    </cfRule>
  </conditionalFormatting>
  <conditionalFormatting sqref="A68:F87">
    <cfRule type="cellIs" dxfId="13" priority="12" stopIfTrue="1" operator="equal">
      <formula>0</formula>
    </cfRule>
  </conditionalFormatting>
  <conditionalFormatting sqref="G87">
    <cfRule type="cellIs" dxfId="12" priority="14" stopIfTrue="1" operator="equal">
      <formula>$G72</formula>
    </cfRule>
  </conditionalFormatting>
  <conditionalFormatting sqref="G85:L85">
    <cfRule type="cellIs" dxfId="11" priority="22" stopIfTrue="1" operator="equal">
      <formula>$G72</formula>
    </cfRule>
  </conditionalFormatting>
  <conditionalFormatting sqref="G83:L83">
    <cfRule type="cellIs" dxfId="10" priority="24" stopIfTrue="1" operator="equal">
      <formula>$G72</formula>
    </cfRule>
  </conditionalFormatting>
  <conditionalFormatting sqref="G81:L81">
    <cfRule type="cellIs" dxfId="9" priority="26" stopIfTrue="1" operator="equal">
      <formula>$G72</formula>
    </cfRule>
  </conditionalFormatting>
  <conditionalFormatting sqref="G79:L79">
    <cfRule type="cellIs" dxfId="8" priority="28" stopIfTrue="1" operator="equal">
      <formula>$G72</formula>
    </cfRule>
  </conditionalFormatting>
  <conditionalFormatting sqref="G77:L77">
    <cfRule type="cellIs" dxfId="7" priority="30" stopIfTrue="1" operator="equal">
      <formula>$G72</formula>
    </cfRule>
  </conditionalFormatting>
  <conditionalFormatting sqref="G75:L75">
    <cfRule type="cellIs" dxfId="6" priority="32" stopIfTrue="1" operator="equal">
      <formula>$G72</formula>
    </cfRule>
  </conditionalFormatting>
  <conditionalFormatting sqref="G75:L75">
    <cfRule type="cellIs" dxfId="5" priority="9" stopIfTrue="1" operator="equal">
      <formula>$G74</formula>
    </cfRule>
  </conditionalFormatting>
  <conditionalFormatting sqref="G77:L77">
    <cfRule type="cellIs" dxfId="4" priority="8" stopIfTrue="1" operator="equal">
      <formula>$G76</formula>
    </cfRule>
  </conditionalFormatting>
  <conditionalFormatting sqref="G79:L79">
    <cfRule type="cellIs" dxfId="3" priority="7" stopIfTrue="1" operator="equal">
      <formula>$G78</formula>
    </cfRule>
  </conditionalFormatting>
  <conditionalFormatting sqref="G81:L81">
    <cfRule type="cellIs" dxfId="2" priority="6" stopIfTrue="1" operator="equal">
      <formula>$G80</formula>
    </cfRule>
  </conditionalFormatting>
  <conditionalFormatting sqref="G83:L83">
    <cfRule type="cellIs" dxfId="1" priority="5" stopIfTrue="1" operator="equal">
      <formula>$G82</formula>
    </cfRule>
  </conditionalFormatting>
  <conditionalFormatting sqref="G85:L85">
    <cfRule type="cellIs" dxfId="0" priority="4" stopIfTrue="1" operator="equal">
      <formula>$G84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Buhgalter</cp:lastModifiedBy>
  <cp:lastPrinted>2020-01-10T12:23:08Z</cp:lastPrinted>
  <dcterms:created xsi:type="dcterms:W3CDTF">2016-08-15T09:54:21Z</dcterms:created>
  <dcterms:modified xsi:type="dcterms:W3CDTF">2020-04-03T11:22:15Z</dcterms:modified>
</cp:coreProperties>
</file>