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1010" sheetId="1" r:id="rId1"/>
  </sheets>
  <definedNames>
    <definedName name="_xlnm.Print_Area" localSheetId="0">'1010'!$A$1:$Q$116</definedName>
  </definedNames>
  <calcPr calcId="144525"/>
</workbook>
</file>

<file path=xl/calcChain.xml><?xml version="1.0" encoding="utf-8"?>
<calcChain xmlns="http://schemas.openxmlformats.org/spreadsheetml/2006/main">
  <c r="Q107" i="1" l="1"/>
  <c r="Q101" i="1"/>
  <c r="Q93" i="1"/>
  <c r="H76" i="1"/>
  <c r="H74" i="1"/>
  <c r="O68" i="1"/>
  <c r="P67" i="1"/>
  <c r="C28" i="1"/>
  <c r="M66" i="1" s="1"/>
  <c r="M68" i="1" s="1"/>
  <c r="N27" i="1"/>
  <c r="F27" i="1" s="1"/>
  <c r="P100" i="1" l="1"/>
  <c r="F75" i="1"/>
  <c r="F77" i="1" s="1"/>
  <c r="K66" i="1"/>
  <c r="K68" i="1" l="1"/>
  <c r="P66" i="1"/>
  <c r="O100" i="1" l="1"/>
  <c r="D75" i="1"/>
  <c r="P68" i="1"/>
  <c r="Q100" i="1" s="1"/>
  <c r="D77" i="1" l="1"/>
  <c r="H75" i="1"/>
  <c r="H77" i="1" s="1"/>
</calcChain>
</file>

<file path=xl/sharedStrings.xml><?xml version="1.0" encoding="utf-8"?>
<sst xmlns="http://schemas.openxmlformats.org/spreadsheetml/2006/main" count="168" uniqueCount="128">
  <si>
    <t>Затверджено</t>
  </si>
  <si>
    <t>Наказ Міністрерства фінансів України від 26.08.2014 №836</t>
  </si>
  <si>
    <t>( у редакції наказу Мінфіну від 29.12.2018 року № 1209   )</t>
  </si>
  <si>
    <t>ЗАТВЕРДЖЕНО</t>
  </si>
  <si>
    <t>Розпорядженням селищного голови</t>
  </si>
  <si>
    <r>
      <t>від  01</t>
    </r>
    <r>
      <rPr>
        <sz val="14"/>
        <color rgb="FFFF0000"/>
        <rFont val="Arial"/>
        <family val="2"/>
        <charset val="204"/>
      </rPr>
      <t>.08.2019 р.   № 119</t>
    </r>
  </si>
  <si>
    <t>"Про затвердження Паспортів бюджетних програм се-</t>
  </si>
  <si>
    <t>лищного бюджету на 2019 рік "</t>
  </si>
  <si>
    <t>ПАСПОРТ</t>
  </si>
  <si>
    <t>бюджетної програми місцевого бюджету на 2019 рік</t>
  </si>
  <si>
    <t xml:space="preserve">1. </t>
  </si>
  <si>
    <t>0100000</t>
  </si>
  <si>
    <t>Крижопільська селищна рада</t>
  </si>
  <si>
    <t>(код)</t>
  </si>
  <si>
    <t>(найменування головного розпорядника)</t>
  </si>
  <si>
    <t>2.</t>
  </si>
  <si>
    <t>0110000</t>
  </si>
  <si>
    <t>(найменування  відповідального виконавця)</t>
  </si>
  <si>
    <t>3.</t>
  </si>
  <si>
    <t>0111010</t>
  </si>
  <si>
    <t>1010</t>
  </si>
  <si>
    <t>Надання дошкільної освіти</t>
  </si>
  <si>
    <t>(КФКВК)</t>
  </si>
  <si>
    <t>(найменування бюджетної програми)</t>
  </si>
  <si>
    <t>4.</t>
  </si>
  <si>
    <t>Обсяг бюджетних призначень/бюджетних асигнувань</t>
  </si>
  <si>
    <t>гривен, в том числі по загальному фонду</t>
  </si>
  <si>
    <t>гривень</t>
  </si>
  <si>
    <t>і по спеціальному фонду</t>
  </si>
  <si>
    <t>5.</t>
  </si>
  <si>
    <t>Підстави для виконання бюджетної програми:</t>
  </si>
  <si>
    <t>Наказ Міністерства фінансів України від 02.08.2010 р. № 805 «Про затвердження Основних підходів до впровадження програмно-цільового методу складання  та виконання місцевих бюджетів» ;</t>
  </si>
  <si>
    <t>Наказ Міністерства фінансів України від 26.08.2014 р. № 836 «Про деякі питання запровадження програмно-цільового методу складання та виконання місцевих бюджетів»;</t>
  </si>
  <si>
    <t>Наказ Міністерства фінансів України від 20.09.2017 р. № 793 « Про затвердження складових програмної класифікації видатків та кредитування місцевих бюджетів
»;</t>
  </si>
  <si>
    <t xml:space="preserve">Бюджетний Кодекс України; </t>
  </si>
  <si>
    <t xml:space="preserve">Закон України «Про Державний бюджет України на 2019 рік»; </t>
  </si>
  <si>
    <t xml:space="preserve">Закон     України  «Про освіту»; </t>
  </si>
  <si>
    <t>Закон України «Про дошкільну освіту»</t>
  </si>
  <si>
    <t>Наказ Міністерства фінансів України «Про затвердження Типового переліку бюджетних програм та результативних показ-ників їх виконання для місцевих бюджетів у галузі "Освіта" від 10 липня 2017 року року N 992;</t>
  </si>
  <si>
    <t xml:space="preserve"> "Місцева програма розвитку дошкільної освіти на 2015-2019 роки"</t>
  </si>
  <si>
    <t>Програма економічного і соціального розвитку смт Крижопіль на 2018 рік,</t>
  </si>
  <si>
    <t>Рішення 36 сесії селищної ради  7 скликання  "Про місцевий бюджет селища Крижопіль на 2019 рік" від 14.12.2018 року</t>
  </si>
  <si>
    <t>Наказу Міністерства фінансів України від 29.12.2018 року № 1209 « Про внесення змін до деяких наказів Міністерства фінансів України »</t>
  </si>
  <si>
    <t>Рішення 39 сесії 7 скликання від 26.04.2019 року " Про внесення змін до рішення  36 сесії селищної ради 7 скликання  № 4-36/18 «Про місцевий бюджет селища Крижопіль  на 2019 рік»  від 14 грудня 2018 року"</t>
  </si>
  <si>
    <t>Рішення 40 сесії 7 скликання від 23.05.2019 року " Про внесення змін до рішення  36 сесії селищної ради 7 скликання  № 4-36/18 «Про місцевий бюджет селища Крижопіль  на 2019 рік»  від 14 грудня 2018 року"</t>
  </si>
  <si>
    <t>Рішення виконкому № 87 " Про внесення змін до бюджетних призначень селищного бюджету на 2019 рік" від 31 липня 2019 року</t>
  </si>
  <si>
    <t>6.</t>
  </si>
  <si>
    <t>Цілі державної політики , на досягнення яких спрямована реалізація бюджетної програми :</t>
  </si>
  <si>
    <t>№ з/п</t>
  </si>
  <si>
    <t>Ціль державної політики</t>
  </si>
  <si>
    <t>Забезпечення права дитини на доступність і безоплатність здобуття дошкільної освіти</t>
  </si>
  <si>
    <t>Забезпечення необхідних умов функціонування і розвитку системи дошкільної освіти</t>
  </si>
  <si>
    <t>Забезпечення збереження та зміцнення здоров'я, психологічний і фізичний розвиток дітей</t>
  </si>
  <si>
    <t>7.</t>
  </si>
  <si>
    <t>Мета бюджетної програми :</t>
  </si>
  <si>
    <t>Забезпечення надання дошкільної освіти</t>
  </si>
  <si>
    <t>8.</t>
  </si>
  <si>
    <t>Завдання бюджетної програми :</t>
  </si>
  <si>
    <t>Завдання</t>
  </si>
  <si>
    <t>Забезпечити створення належних умов для надання на належному рівні дошкільної освіти та виховання дітей</t>
  </si>
  <si>
    <t>9.</t>
  </si>
  <si>
    <t>Напрями використання бюджетних коштів :</t>
  </si>
  <si>
    <t xml:space="preserve">Напрями використання бюджетних коштів </t>
  </si>
  <si>
    <t>Загальний фонд</t>
  </si>
  <si>
    <t>Спеціальний фонд</t>
  </si>
  <si>
    <t>у тому ч бюджет розвитку</t>
  </si>
  <si>
    <t>Усього</t>
  </si>
  <si>
    <t>Забезпечення створення належних умов для надання на належному рівні дошкільної освіти та виховання дітей</t>
  </si>
  <si>
    <t>10.</t>
  </si>
  <si>
    <t>Перелік місцевих /регіональних програм  , які виконуються у складі бюджетної програми</t>
  </si>
  <si>
    <t>Найменування місцевої/регіональної програми</t>
  </si>
  <si>
    <t>Разом</t>
  </si>
  <si>
    <t>Регіональна цільова програма 1</t>
  </si>
  <si>
    <t>11.</t>
  </si>
  <si>
    <t>Результативні показники бюджетної програми :</t>
  </si>
  <si>
    <t>Показник</t>
  </si>
  <si>
    <t>Один.виміру</t>
  </si>
  <si>
    <t>Джерело інформації</t>
  </si>
  <si>
    <t>Завдання 1 - Забезпечити створення належних умов для надання на належному рівні дошкільної освіти та виховання дітей</t>
  </si>
  <si>
    <t>Затрат</t>
  </si>
  <si>
    <t>1.1.</t>
  </si>
  <si>
    <t>Кількість навчальних закладів</t>
  </si>
  <si>
    <t>од.</t>
  </si>
  <si>
    <t>мережа 2018/2019 рр.</t>
  </si>
  <si>
    <t>1.2.</t>
  </si>
  <si>
    <t>Кількість груп</t>
  </si>
  <si>
    <t>1.3.</t>
  </si>
  <si>
    <t>Середньорічне число посадових окладів(ставок) педагогічного персоналу</t>
  </si>
  <si>
    <t xml:space="preserve">штатний розпис </t>
  </si>
  <si>
    <t>1.4.</t>
  </si>
  <si>
    <t>Середньорічне число посадових окладів (ставок) адмінпесоналу ,за умовами оплати віднесених до педагогічного персоналу</t>
  </si>
  <si>
    <t>1.5.</t>
  </si>
  <si>
    <t>Середньорічне число штатних одиниць спеціалістів</t>
  </si>
  <si>
    <t>1.6.</t>
  </si>
  <si>
    <t>Середньорічне число штатних одиниць робітників</t>
  </si>
  <si>
    <t>1.7.</t>
  </si>
  <si>
    <t>Всього середньорічне число штатних одиниць</t>
  </si>
  <si>
    <t>Продукту</t>
  </si>
  <si>
    <t>2.1.</t>
  </si>
  <si>
    <t>Кількість дітей , що відвідують ДНЗ</t>
  </si>
  <si>
    <t xml:space="preserve"> </t>
  </si>
  <si>
    <t>2.2.</t>
  </si>
  <si>
    <t>Кількість дітей віком від 0 до 6</t>
  </si>
  <si>
    <t>внутрішні облікові дані</t>
  </si>
  <si>
    <t>2.3.</t>
  </si>
  <si>
    <t>2.4.</t>
  </si>
  <si>
    <t>Ефективності</t>
  </si>
  <si>
    <t>3.1.</t>
  </si>
  <si>
    <t>витрати на 1 дитину перебування в ДНЗ</t>
  </si>
  <si>
    <t>грн.</t>
  </si>
  <si>
    <t>розрахунок</t>
  </si>
  <si>
    <t>3.2.</t>
  </si>
  <si>
    <t>діто-дні відвідування</t>
  </si>
  <si>
    <t>діто/днів</t>
  </si>
  <si>
    <t>3.3.</t>
  </si>
  <si>
    <t>3.4.</t>
  </si>
  <si>
    <t>Якості</t>
  </si>
  <si>
    <t>4.1.</t>
  </si>
  <si>
    <t>Кількість днів відвідування</t>
  </si>
  <si>
    <t>розрахунок до кошторису на 2019 рік на харчування дітей</t>
  </si>
  <si>
    <t>4.2.</t>
  </si>
  <si>
    <t>Відсоток охоплення дітей дошкільною освітою</t>
  </si>
  <si>
    <t>%</t>
  </si>
  <si>
    <t>Селищний голова    _______________________       О.М.Третьяков</t>
  </si>
  <si>
    <t>(керівник головного розпорядника коштів та керівник фінансового органу селищної ради )</t>
  </si>
  <si>
    <t xml:space="preserve">     (підпис )</t>
  </si>
  <si>
    <t>(ініціали,прізвище)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</si>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</sst>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wrapText="1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7" xfId="0" applyBorder="1"/>
    <xf numFmtId="0" fontId="5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5" fillId="0" borderId="0" xfId="0" applyFont="1"/>
    <xf numFmtId="0" fontId="6" fillId="0" borderId="4" xfId="0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wrapText="1"/>
    </xf>
    <xf numFmtId="1" fontId="3" fillId="0" borderId="5" xfId="0" applyNumberFormat="1" applyFont="1" applyBorder="1" applyAlignment="1">
      <alignment wrapText="1"/>
    </xf>
    <xf numFmtId="1" fontId="3" fillId="0" borderId="4" xfId="0" applyNumberFormat="1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4"/>
  <sheetViews>
    <sheetView tabSelected="1" view="pageBreakPreview" zoomScale="75" zoomScaleNormal="75" workbookViewId="0">
      <selection activeCell="J8" sqref="J8"/>
    </sheetView>
  </sheetViews>
  <sheetFormatPr defaultRowHeight="15" x14ac:dyDescent="0.2"/>
  <cols>
    <col min="1" max="1" width="5.28515625" style="1" customWidth="1"/>
    <col min="2" max="2" width="25" style="1" customWidth="1"/>
    <col min="3" max="4" width="13.5703125" style="1" customWidth="1"/>
    <col min="5" max="5" width="15.5703125" style="1" customWidth="1"/>
    <col min="6" max="7" width="8.85546875" style="1" customWidth="1"/>
    <col min="8" max="8" width="8.5703125" style="1" customWidth="1"/>
    <col min="9" max="9" width="8.7109375" style="1" customWidth="1"/>
    <col min="10" max="10" width="9" style="1" customWidth="1"/>
    <col min="11" max="11" width="8.140625" style="1" customWidth="1"/>
    <col min="12" max="12" width="7.28515625" style="1" customWidth="1"/>
    <col min="13" max="13" width="8.42578125" style="1" customWidth="1"/>
    <col min="14" max="14" width="9" style="1" customWidth="1"/>
    <col min="15" max="15" width="13.28515625" style="1" customWidth="1"/>
    <col min="16" max="16" width="15" style="1" customWidth="1"/>
    <col min="17" max="17" width="14.5703125" style="1" customWidth="1"/>
  </cols>
  <sheetData>
    <row r="1" spans="1:17" ht="15.75" x14ac:dyDescent="0.25">
      <c r="J1" s="2"/>
    </row>
    <row r="2" spans="1:17" x14ac:dyDescent="0.2">
      <c r="J2" s="1" t="s">
        <v>0</v>
      </c>
    </row>
    <row r="3" spans="1:17" x14ac:dyDescent="0.2">
      <c r="J3" s="1" t="s">
        <v>1</v>
      </c>
    </row>
    <row r="4" spans="1:17" x14ac:dyDescent="0.2">
      <c r="J4" s="1" t="s">
        <v>2</v>
      </c>
    </row>
    <row r="5" spans="1:17" s="3" customFormat="1" ht="18" x14ac:dyDescent="0.25">
      <c r="J5" s="2" t="s">
        <v>3</v>
      </c>
      <c r="K5" s="1"/>
      <c r="L5" s="1"/>
      <c r="M5" s="1"/>
      <c r="N5" s="1"/>
      <c r="O5" s="4"/>
      <c r="P5" s="4"/>
    </row>
    <row r="6" spans="1:17" s="3" customFormat="1" ht="18" x14ac:dyDescent="0.25">
      <c r="J6" s="3" t="s">
        <v>4</v>
      </c>
    </row>
    <row r="7" spans="1:17" s="3" customFormat="1" ht="18" x14ac:dyDescent="0.25">
      <c r="J7" s="5" t="s">
        <v>5</v>
      </c>
      <c r="K7" s="5"/>
      <c r="L7" s="5"/>
      <c r="M7" s="5"/>
      <c r="N7" s="5"/>
      <c r="O7" s="5"/>
      <c r="P7" s="5"/>
    </row>
    <row r="8" spans="1:17" s="3" customFormat="1" ht="18" x14ac:dyDescent="0.25">
      <c r="J8" s="5" t="s">
        <v>6</v>
      </c>
      <c r="K8" s="5"/>
      <c r="L8" s="5"/>
      <c r="M8" s="5"/>
      <c r="N8" s="5"/>
      <c r="O8" s="5"/>
      <c r="P8" s="5"/>
    </row>
    <row r="9" spans="1:17" s="3" customFormat="1" ht="18" x14ac:dyDescent="0.25">
      <c r="J9" s="5" t="s">
        <v>7</v>
      </c>
      <c r="K9" s="5"/>
      <c r="L9" s="5"/>
      <c r="M9" s="5"/>
      <c r="N9" s="5"/>
      <c r="O9" s="5"/>
      <c r="P9" s="5"/>
      <c r="Q9" s="5"/>
    </row>
    <row r="10" spans="1:17" s="3" customFormat="1" ht="18" x14ac:dyDescent="0.25">
      <c r="J10" s="6"/>
      <c r="K10" s="6"/>
      <c r="L10" s="6"/>
      <c r="M10" s="6"/>
      <c r="N10" s="6"/>
      <c r="O10" s="6"/>
      <c r="P10" s="6"/>
      <c r="Q10" s="6"/>
    </row>
    <row r="11" spans="1:17" s="3" customFormat="1" ht="18" hidden="1" x14ac:dyDescent="0.25">
      <c r="J11" s="5"/>
      <c r="K11" s="5"/>
      <c r="L11" s="5"/>
      <c r="M11" s="5"/>
      <c r="N11" s="5"/>
      <c r="O11" s="5"/>
      <c r="P11" s="5"/>
      <c r="Q11" s="5"/>
    </row>
    <row r="12" spans="1:17" s="3" customFormat="1" ht="18" hidden="1" x14ac:dyDescent="0.25">
      <c r="J12" s="5"/>
      <c r="K12" s="5"/>
      <c r="L12" s="7"/>
      <c r="M12" s="5"/>
      <c r="N12" s="5"/>
      <c r="O12" s="5"/>
      <c r="P12" s="5"/>
      <c r="Q12" s="5"/>
    </row>
    <row r="13" spans="1:17" s="3" customFormat="1" ht="44.25" hidden="1" customHeight="1" x14ac:dyDescent="0.25">
      <c r="J13" s="5"/>
      <c r="K13" s="5"/>
      <c r="L13" s="5"/>
      <c r="M13" s="5"/>
      <c r="N13" s="5"/>
      <c r="O13" s="5"/>
      <c r="P13" s="5"/>
      <c r="Q13" s="5"/>
    </row>
    <row r="14" spans="1:17" s="3" customFormat="1" ht="18" x14ac:dyDescent="0.25"/>
    <row r="15" spans="1:17" s="3" customFormat="1" ht="18" x14ac:dyDescent="0.25">
      <c r="A15" s="8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s="3" customFormat="1" ht="18" x14ac:dyDescent="0.25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s="3" customFormat="1" ht="18" x14ac:dyDescent="0.25"/>
    <row r="18" spans="1:17" s="3" customFormat="1" ht="18.75" thickBot="1" x14ac:dyDescent="0.3">
      <c r="A18" s="9" t="s">
        <v>10</v>
      </c>
      <c r="B18" s="10" t="s">
        <v>11</v>
      </c>
      <c r="C18" s="10"/>
      <c r="E18" s="11" t="s">
        <v>12</v>
      </c>
      <c r="F18" s="11"/>
      <c r="G18" s="11"/>
      <c r="H18" s="11"/>
      <c r="I18" s="11"/>
      <c r="J18" s="11"/>
      <c r="K18" s="11"/>
      <c r="L18" s="12"/>
      <c r="M18" s="12"/>
    </row>
    <row r="19" spans="1:17" s="3" customFormat="1" ht="18" x14ac:dyDescent="0.25">
      <c r="B19" s="13" t="s">
        <v>13</v>
      </c>
      <c r="C19" s="13"/>
      <c r="E19" s="14" t="s">
        <v>14</v>
      </c>
      <c r="F19" s="14"/>
      <c r="G19" s="14"/>
      <c r="H19" s="14"/>
      <c r="I19" s="14"/>
      <c r="J19" s="14"/>
      <c r="K19" s="14"/>
    </row>
    <row r="20" spans="1:17" s="3" customFormat="1" ht="18" x14ac:dyDescent="0.25"/>
    <row r="21" spans="1:17" s="3" customFormat="1" ht="18.75" thickBot="1" x14ac:dyDescent="0.3">
      <c r="A21" s="9" t="s">
        <v>15</v>
      </c>
      <c r="B21" s="10" t="s">
        <v>16</v>
      </c>
      <c r="C21" s="10"/>
      <c r="E21" s="11" t="s">
        <v>12</v>
      </c>
      <c r="F21" s="11"/>
      <c r="G21" s="11"/>
      <c r="H21" s="11"/>
      <c r="I21" s="11"/>
      <c r="J21" s="11"/>
      <c r="K21" s="11"/>
      <c r="L21" s="12"/>
      <c r="M21" s="12"/>
    </row>
    <row r="22" spans="1:17" s="3" customFormat="1" ht="18" x14ac:dyDescent="0.25">
      <c r="B22" s="13" t="s">
        <v>13</v>
      </c>
      <c r="C22" s="13"/>
      <c r="E22" s="14" t="s">
        <v>17</v>
      </c>
      <c r="F22" s="14"/>
      <c r="G22" s="14"/>
      <c r="H22" s="14"/>
      <c r="I22" s="14"/>
      <c r="J22" s="14"/>
      <c r="K22" s="14"/>
    </row>
    <row r="23" spans="1:17" s="3" customFormat="1" ht="18" x14ac:dyDescent="0.25"/>
    <row r="24" spans="1:17" s="3" customFormat="1" ht="48.75" customHeight="1" thickBot="1" x14ac:dyDescent="0.3">
      <c r="A24" s="9" t="s">
        <v>18</v>
      </c>
      <c r="B24" s="10" t="s">
        <v>19</v>
      </c>
      <c r="C24" s="10"/>
      <c r="D24" s="15"/>
      <c r="E24" s="16" t="s">
        <v>20</v>
      </c>
      <c r="G24" s="17" t="s">
        <v>21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3" customFormat="1" ht="18" x14ac:dyDescent="0.25">
      <c r="B25" s="13" t="s">
        <v>13</v>
      </c>
      <c r="C25" s="13"/>
      <c r="E25" s="18" t="s">
        <v>22</v>
      </c>
      <c r="G25" s="14" t="s">
        <v>23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s="3" customFormat="1" ht="18" x14ac:dyDescent="0.25"/>
    <row r="27" spans="1:17" s="3" customFormat="1" ht="18.75" thickBot="1" x14ac:dyDescent="0.3">
      <c r="A27" s="2" t="s">
        <v>24</v>
      </c>
      <c r="B27" s="2" t="s">
        <v>25</v>
      </c>
      <c r="C27" s="2"/>
      <c r="D27" s="2"/>
      <c r="E27" s="2"/>
      <c r="F27" s="19">
        <f>N27+C28</f>
        <v>12001476</v>
      </c>
      <c r="G27" s="19"/>
      <c r="H27" s="2" t="s">
        <v>26</v>
      </c>
      <c r="I27" s="2"/>
      <c r="J27" s="2"/>
      <c r="K27" s="2"/>
      <c r="L27" s="2"/>
      <c r="M27" s="2"/>
      <c r="N27" s="20">
        <f>10712295+4700+190000</f>
        <v>10906995</v>
      </c>
      <c r="O27" s="21"/>
      <c r="P27" s="22" t="s">
        <v>27</v>
      </c>
      <c r="Q27" s="22"/>
    </row>
    <row r="28" spans="1:17" s="3" customFormat="1" ht="18.75" thickBot="1" x14ac:dyDescent="0.3">
      <c r="A28" s="23" t="s">
        <v>28</v>
      </c>
      <c r="B28" s="23"/>
      <c r="C28" s="24">
        <f>930601+155180+8700</f>
        <v>1094481</v>
      </c>
      <c r="D28" s="25" t="s">
        <v>27</v>
      </c>
      <c r="E28" s="25"/>
      <c r="F28" s="25"/>
      <c r="G28" s="25"/>
      <c r="H28" s="25"/>
      <c r="I28" s="25"/>
      <c r="J28" s="25"/>
      <c r="K28" s="25"/>
      <c r="L28" s="25"/>
      <c r="M28" s="25"/>
      <c r="N28" s="2"/>
      <c r="O28" s="2"/>
      <c r="P28" s="26"/>
      <c r="Q28" s="2"/>
    </row>
    <row r="29" spans="1:17" s="3" customFormat="1" ht="18.75" thickTop="1" x14ac:dyDescent="0.25"/>
    <row r="30" spans="1:17" s="9" customFormat="1" ht="18" x14ac:dyDescent="0.25">
      <c r="A30" s="9" t="s">
        <v>29</v>
      </c>
      <c r="B30" s="9" t="s">
        <v>30</v>
      </c>
    </row>
    <row r="31" spans="1:17" s="3" customFormat="1" ht="48" customHeight="1" x14ac:dyDescent="0.25">
      <c r="B31" s="27" t="s">
        <v>31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s="3" customFormat="1" ht="53.25" customHeight="1" x14ac:dyDescent="0.25">
      <c r="B32" s="27" t="s">
        <v>32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33" s="3" customFormat="1" ht="63.75" customHeight="1" x14ac:dyDescent="0.25">
      <c r="B33" s="27" t="s">
        <v>33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33" s="3" customFormat="1" ht="23.25" customHeight="1" x14ac:dyDescent="0.25">
      <c r="B34" s="27" t="s">
        <v>34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33" s="3" customFormat="1" ht="32.25" customHeight="1" x14ac:dyDescent="0.25">
      <c r="B35" s="27" t="s">
        <v>35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33" s="3" customFormat="1" ht="18" hidden="1" customHeight="1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33" s="3" customFormat="1" ht="23.25" customHeight="1" x14ac:dyDescent="0.25">
      <c r="B37" s="27" t="s">
        <v>36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33" s="3" customFormat="1" ht="23.25" customHeight="1" x14ac:dyDescent="0.25">
      <c r="B38" s="27" t="s">
        <v>37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33" s="3" customFormat="1" ht="44.25" customHeight="1" x14ac:dyDescent="0.25">
      <c r="B39" s="27" t="s">
        <v>38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33" s="3" customFormat="1" ht="27" customHeight="1" x14ac:dyDescent="0.25">
      <c r="B40" s="27" t="s">
        <v>39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33" s="3" customFormat="1" ht="25.5" customHeight="1" x14ac:dyDescent="0.25">
      <c r="B41" s="27" t="s">
        <v>40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33" s="3" customFormat="1" ht="25.5" customHeight="1" x14ac:dyDescent="0.25">
      <c r="B42" s="27" t="s">
        <v>41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33" s="3" customFormat="1" ht="28.5" customHeight="1" x14ac:dyDescent="0.25">
      <c r="B43" s="28" t="s">
        <v>42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/>
      <c r="S43" s="29"/>
      <c r="T43" s="29"/>
    </row>
    <row r="44" spans="1:33" s="3" customFormat="1" ht="35.25" customHeight="1" x14ac:dyDescent="0.25">
      <c r="B44" s="30" t="s">
        <v>43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9"/>
      <c r="S44" s="29"/>
      <c r="T44" s="29"/>
    </row>
    <row r="45" spans="1:33" s="3" customFormat="1" ht="35.25" customHeight="1" x14ac:dyDescent="0.25">
      <c r="B45" s="30" t="s">
        <v>44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s="3" customFormat="1" ht="30" customHeight="1" x14ac:dyDescent="0.25">
      <c r="B46" s="30" t="s">
        <v>45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9"/>
      <c r="S46" s="29"/>
      <c r="T46" s="29"/>
    </row>
    <row r="47" spans="1:33" s="3" customFormat="1" ht="19.5" customHeight="1" x14ac:dyDescent="0.25">
      <c r="A47" s="9" t="s">
        <v>46</v>
      </c>
      <c r="B47" s="9" t="s">
        <v>47</v>
      </c>
      <c r="C47" s="9"/>
      <c r="D47" s="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33" s="3" customFormat="1" ht="19.5" customHeight="1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s="3" customFormat="1" ht="19.5" customHeight="1" x14ac:dyDescent="0.25">
      <c r="B49" s="31" t="s">
        <v>48</v>
      </c>
      <c r="C49" s="32" t="s">
        <v>49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4"/>
      <c r="R49" s="29"/>
      <c r="S49" s="29"/>
      <c r="T49" s="29"/>
    </row>
    <row r="50" spans="1:20" s="3" customFormat="1" ht="19.5" customHeight="1" x14ac:dyDescent="0.25">
      <c r="B50" s="35">
        <v>1</v>
      </c>
      <c r="C50" s="36" t="s">
        <v>50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8"/>
      <c r="R50" s="29"/>
      <c r="S50" s="29"/>
      <c r="T50" s="29"/>
    </row>
    <row r="51" spans="1:20" s="3" customFormat="1" ht="18" x14ac:dyDescent="0.25">
      <c r="B51" s="31">
        <v>2</v>
      </c>
      <c r="C51" s="36" t="s">
        <v>51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8"/>
    </row>
    <row r="52" spans="1:20" s="3" customFormat="1" ht="18" x14ac:dyDescent="0.25">
      <c r="B52" s="31">
        <v>3</v>
      </c>
      <c r="C52" s="36" t="s">
        <v>52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/>
    </row>
    <row r="53" spans="1:20" s="9" customFormat="1" ht="30" customHeight="1" x14ac:dyDescent="0.25">
      <c r="A53" s="9" t="s">
        <v>53</v>
      </c>
      <c r="B53" s="9" t="s">
        <v>54</v>
      </c>
    </row>
    <row r="54" spans="1:20" s="3" customFormat="1" ht="26.25" customHeight="1" x14ac:dyDescent="0.25">
      <c r="B54" s="39" t="s">
        <v>55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1:20" s="3" customFormat="1" ht="18" x14ac:dyDescent="0.25"/>
    <row r="56" spans="1:20" s="9" customFormat="1" ht="18" x14ac:dyDescent="0.25">
      <c r="A56" s="9" t="s">
        <v>56</v>
      </c>
      <c r="B56" s="9" t="s">
        <v>57</v>
      </c>
    </row>
    <row r="57" spans="1:20" s="3" customFormat="1" ht="18" x14ac:dyDescent="0.25"/>
    <row r="58" spans="1:20" s="3" customFormat="1" ht="18" customHeight="1" x14ac:dyDescent="0.25">
      <c r="A58" s="40"/>
      <c r="B58" s="31" t="s">
        <v>48</v>
      </c>
      <c r="C58" s="32" t="s">
        <v>58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</row>
    <row r="59" spans="1:20" s="3" customFormat="1" ht="18.75" customHeight="1" x14ac:dyDescent="0.25">
      <c r="A59" s="41"/>
      <c r="B59" s="35">
        <v>1</v>
      </c>
      <c r="C59" s="36" t="s">
        <v>59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20" s="3" customFormat="1" ht="18.75" customHeight="1" x14ac:dyDescent="0.25">
      <c r="A60" s="40"/>
      <c r="B60" s="31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20" s="3" customFormat="1" ht="18.75" customHeight="1" x14ac:dyDescent="0.25">
      <c r="A61" s="40"/>
      <c r="B61" s="40"/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20" s="3" customFormat="1" ht="18" x14ac:dyDescent="0.25">
      <c r="A62" s="9" t="s">
        <v>60</v>
      </c>
      <c r="B62" s="9" t="s">
        <v>61</v>
      </c>
      <c r="Q62" s="5"/>
    </row>
    <row r="63" spans="1:20" s="3" customFormat="1" ht="18" x14ac:dyDescent="0.25">
      <c r="Q63" s="5"/>
    </row>
    <row r="64" spans="1:20" s="3" customFormat="1" ht="80.25" customHeight="1" x14ac:dyDescent="0.25">
      <c r="B64" s="31" t="s">
        <v>48</v>
      </c>
      <c r="C64" s="32" t="s">
        <v>62</v>
      </c>
      <c r="D64" s="33"/>
      <c r="E64" s="37"/>
      <c r="F64" s="37"/>
      <c r="G64" s="37"/>
      <c r="H64" s="37"/>
      <c r="I64" s="37"/>
      <c r="J64" s="38"/>
      <c r="K64" s="44" t="s">
        <v>63</v>
      </c>
      <c r="L64" s="45"/>
      <c r="M64" s="44" t="s">
        <v>64</v>
      </c>
      <c r="N64" s="45"/>
      <c r="O64" s="46" t="s">
        <v>65</v>
      </c>
      <c r="P64" s="47" t="s">
        <v>66</v>
      </c>
      <c r="Q64" s="48"/>
    </row>
    <row r="65" spans="1:17" s="3" customFormat="1" ht="16.5" customHeight="1" x14ac:dyDescent="0.25">
      <c r="B65" s="31">
        <v>1</v>
      </c>
      <c r="C65" s="32">
        <v>2</v>
      </c>
      <c r="D65" s="33"/>
      <c r="E65" s="37"/>
      <c r="F65" s="37"/>
      <c r="G65" s="37"/>
      <c r="H65" s="37"/>
      <c r="I65" s="37"/>
      <c r="J65" s="38"/>
      <c r="K65" s="46">
        <v>3</v>
      </c>
      <c r="L65" s="49"/>
      <c r="M65" s="46">
        <v>4</v>
      </c>
      <c r="N65" s="49"/>
      <c r="O65" s="46">
        <v>5</v>
      </c>
      <c r="P65" s="47">
        <v>6</v>
      </c>
      <c r="Q65" s="48"/>
    </row>
    <row r="66" spans="1:17" s="3" customFormat="1" ht="53.25" customHeight="1" x14ac:dyDescent="0.25">
      <c r="B66" s="35">
        <v>1</v>
      </c>
      <c r="C66" s="32" t="s">
        <v>67</v>
      </c>
      <c r="D66" s="33"/>
      <c r="E66" s="37"/>
      <c r="F66" s="37"/>
      <c r="G66" s="37"/>
      <c r="H66" s="37"/>
      <c r="I66" s="37"/>
      <c r="J66" s="38"/>
      <c r="K66" s="44">
        <f>N27</f>
        <v>10906995</v>
      </c>
      <c r="L66" s="45"/>
      <c r="M66" s="44">
        <f>C28</f>
        <v>1094481</v>
      </c>
      <c r="N66" s="45"/>
      <c r="O66" s="46"/>
      <c r="P66" s="47">
        <f>K66+M66</f>
        <v>12001476</v>
      </c>
      <c r="Q66" s="48"/>
    </row>
    <row r="67" spans="1:17" s="3" customFormat="1" ht="18" x14ac:dyDescent="0.25">
      <c r="B67" s="31"/>
      <c r="C67" s="32"/>
      <c r="D67" s="33"/>
      <c r="E67" s="37"/>
      <c r="F67" s="37"/>
      <c r="G67" s="37"/>
      <c r="H67" s="37"/>
      <c r="I67" s="37"/>
      <c r="J67" s="38"/>
      <c r="K67" s="44"/>
      <c r="L67" s="45"/>
      <c r="M67" s="44"/>
      <c r="N67" s="45"/>
      <c r="O67" s="46"/>
      <c r="P67" s="47">
        <f t="shared" ref="P67:P68" si="0">K67+M67</f>
        <v>0</v>
      </c>
      <c r="Q67" s="48"/>
    </row>
    <row r="68" spans="1:17" s="3" customFormat="1" ht="18" x14ac:dyDescent="0.25">
      <c r="B68" s="31"/>
      <c r="C68" s="32" t="s">
        <v>66</v>
      </c>
      <c r="D68" s="33"/>
      <c r="E68" s="37"/>
      <c r="F68" s="37"/>
      <c r="G68" s="37"/>
      <c r="H68" s="37"/>
      <c r="I68" s="37"/>
      <c r="J68" s="38"/>
      <c r="K68" s="44">
        <f>K66+K67</f>
        <v>10906995</v>
      </c>
      <c r="L68" s="45"/>
      <c r="M68" s="44">
        <f t="shared" ref="M68" si="1">M66+M67</f>
        <v>1094481</v>
      </c>
      <c r="N68" s="45"/>
      <c r="O68" s="46">
        <f t="shared" ref="O68" si="2">O66+O67</f>
        <v>0</v>
      </c>
      <c r="P68" s="47">
        <f t="shared" si="0"/>
        <v>12001476</v>
      </c>
      <c r="Q68" s="48"/>
    </row>
    <row r="69" spans="1:17" s="3" customFormat="1" ht="18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</row>
    <row r="70" spans="1:17" s="3" customFormat="1" ht="19.5" customHeight="1" x14ac:dyDescent="0.25">
      <c r="A70" s="50" t="s">
        <v>68</v>
      </c>
      <c r="B70" s="51" t="s">
        <v>69</v>
      </c>
      <c r="C70" s="51"/>
      <c r="D70" s="51"/>
      <c r="E70" s="51"/>
      <c r="F70" s="51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s="3" customFormat="1" ht="24.75" customHeight="1" x14ac:dyDescent="0.25">
      <c r="A71" s="50"/>
      <c r="B71" s="52"/>
      <c r="C71" s="52"/>
      <c r="D71" s="52"/>
      <c r="E71" s="52"/>
      <c r="F71" s="52"/>
      <c r="G71" s="29"/>
      <c r="H71" s="29"/>
      <c r="I71" s="29"/>
      <c r="K71" s="29"/>
      <c r="L71" s="29"/>
      <c r="M71" s="29"/>
      <c r="N71" s="29"/>
      <c r="O71" s="29"/>
      <c r="P71" s="29"/>
      <c r="Q71" s="29"/>
    </row>
    <row r="72" spans="1:17" s="3" customFormat="1" ht="18" x14ac:dyDescent="0.25">
      <c r="A72" s="50"/>
      <c r="B72" s="32" t="s">
        <v>70</v>
      </c>
      <c r="C72" s="53"/>
      <c r="D72" s="44" t="s">
        <v>63</v>
      </c>
      <c r="E72" s="45"/>
      <c r="F72" s="44" t="s">
        <v>64</v>
      </c>
      <c r="G72" s="45"/>
      <c r="H72" s="44" t="s">
        <v>71</v>
      </c>
      <c r="I72" s="45"/>
      <c r="J72" s="29"/>
      <c r="K72" s="29"/>
      <c r="L72" s="29"/>
      <c r="M72" s="29"/>
      <c r="N72" s="29"/>
      <c r="O72" s="29"/>
      <c r="P72" s="29"/>
    </row>
    <row r="73" spans="1:17" s="3" customFormat="1" ht="18" x14ac:dyDescent="0.25">
      <c r="A73" s="50"/>
      <c r="B73" s="32">
        <v>1</v>
      </c>
      <c r="C73" s="34"/>
      <c r="D73" s="46">
        <v>2</v>
      </c>
      <c r="E73" s="49"/>
      <c r="F73" s="46">
        <v>3</v>
      </c>
      <c r="G73" s="49"/>
      <c r="H73" s="46">
        <v>4</v>
      </c>
      <c r="I73" s="49"/>
      <c r="J73" s="29"/>
      <c r="K73" s="29"/>
      <c r="L73" s="29"/>
      <c r="M73" s="29"/>
      <c r="N73" s="29"/>
      <c r="O73" s="29"/>
      <c r="P73" s="29"/>
    </row>
    <row r="74" spans="1:17" s="3" customFormat="1" ht="54" hidden="1" x14ac:dyDescent="0.25">
      <c r="A74" s="50"/>
      <c r="B74" s="54" t="s">
        <v>72</v>
      </c>
      <c r="C74" s="55" t="s">
        <v>19</v>
      </c>
      <c r="D74" s="44"/>
      <c r="E74" s="45"/>
      <c r="F74" s="44"/>
      <c r="G74" s="45"/>
      <c r="H74" s="44">
        <f t="shared" ref="H74:H76" si="3">D74+F74</f>
        <v>0</v>
      </c>
      <c r="I74" s="45"/>
      <c r="J74" s="29"/>
      <c r="K74" s="29"/>
      <c r="L74" s="29"/>
      <c r="M74" s="29"/>
      <c r="N74" s="29"/>
      <c r="O74" s="29"/>
      <c r="P74" s="29"/>
      <c r="Q74" s="29"/>
    </row>
    <row r="75" spans="1:17" s="3" customFormat="1" ht="117.75" customHeight="1" x14ac:dyDescent="0.25">
      <c r="A75" s="50"/>
      <c r="B75" s="54" t="s">
        <v>39</v>
      </c>
      <c r="C75" s="56"/>
      <c r="D75" s="44">
        <f>K68</f>
        <v>10906995</v>
      </c>
      <c r="E75" s="45"/>
      <c r="F75" s="44">
        <f>M68</f>
        <v>1094481</v>
      </c>
      <c r="G75" s="45"/>
      <c r="H75" s="44">
        <f t="shared" si="3"/>
        <v>12001476</v>
      </c>
      <c r="I75" s="45"/>
      <c r="J75" s="29"/>
      <c r="K75" s="29"/>
      <c r="L75" s="29"/>
      <c r="M75" s="29"/>
      <c r="N75" s="29"/>
      <c r="O75" s="29"/>
      <c r="P75" s="29"/>
      <c r="Q75" s="29"/>
    </row>
    <row r="76" spans="1:17" s="3" customFormat="1" ht="18" x14ac:dyDescent="0.25">
      <c r="A76" s="29"/>
      <c r="B76" s="54"/>
      <c r="C76" s="56"/>
      <c r="D76" s="44"/>
      <c r="E76" s="45"/>
      <c r="F76" s="44"/>
      <c r="G76" s="45"/>
      <c r="H76" s="44">
        <f t="shared" si="3"/>
        <v>0</v>
      </c>
      <c r="I76" s="45"/>
      <c r="J76" s="29"/>
      <c r="K76" s="29"/>
      <c r="L76" s="29"/>
    </row>
    <row r="77" spans="1:17" s="3" customFormat="1" ht="18" x14ac:dyDescent="0.25">
      <c r="A77" s="29"/>
      <c r="B77" s="54" t="s">
        <v>66</v>
      </c>
      <c r="C77" s="56"/>
      <c r="D77" s="44">
        <f>D75+D76</f>
        <v>10906995</v>
      </c>
      <c r="E77" s="45"/>
      <c r="F77" s="44">
        <f t="shared" ref="F77" si="4">F75+F76</f>
        <v>1094481</v>
      </c>
      <c r="G77" s="45"/>
      <c r="H77" s="44">
        <f t="shared" ref="H77" si="5">H75+H76</f>
        <v>12001476</v>
      </c>
      <c r="I77" s="45"/>
      <c r="J77" s="29"/>
      <c r="K77" s="29"/>
      <c r="L77" s="29"/>
    </row>
    <row r="78" spans="1:17" s="3" customFormat="1" ht="18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1:17" s="3" customFormat="1" ht="18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7" s="3" customFormat="1" ht="24" customHeight="1" x14ac:dyDescent="0.25">
      <c r="A80" s="57" t="s">
        <v>73</v>
      </c>
      <c r="B80" s="51" t="s">
        <v>74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1:19" s="3" customFormat="1" ht="30.75" customHeight="1" x14ac:dyDescent="0.25">
      <c r="A81" s="58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</row>
    <row r="82" spans="1:19" s="3" customFormat="1" ht="61.5" customHeight="1" x14ac:dyDescent="0.25">
      <c r="A82" s="29"/>
      <c r="B82" s="31" t="s">
        <v>48</v>
      </c>
      <c r="C82" s="32" t="s">
        <v>75</v>
      </c>
      <c r="D82" s="37"/>
      <c r="E82" s="37"/>
      <c r="F82" s="37"/>
      <c r="G82" s="37"/>
      <c r="H82" s="37"/>
      <c r="I82" s="37"/>
      <c r="J82" s="38"/>
      <c r="K82" s="44" t="s">
        <v>76</v>
      </c>
      <c r="L82" s="45"/>
      <c r="M82" s="44" t="s">
        <v>77</v>
      </c>
      <c r="N82" s="59"/>
      <c r="O82" s="46" t="s">
        <v>63</v>
      </c>
      <c r="P82" s="46" t="s">
        <v>64</v>
      </c>
      <c r="Q82" s="46" t="s">
        <v>66</v>
      </c>
    </row>
    <row r="83" spans="1:19" s="3" customFormat="1" ht="33" customHeight="1" x14ac:dyDescent="0.25">
      <c r="A83" s="29"/>
      <c r="B83" s="31">
        <v>1</v>
      </c>
      <c r="C83" s="60"/>
      <c r="D83" s="44">
        <v>2</v>
      </c>
      <c r="E83" s="61"/>
      <c r="F83" s="61"/>
      <c r="G83" s="61"/>
      <c r="H83" s="61"/>
      <c r="I83" s="61"/>
      <c r="J83" s="45"/>
      <c r="K83" s="44">
        <v>3</v>
      </c>
      <c r="L83" s="45"/>
      <c r="M83" s="44">
        <v>4</v>
      </c>
      <c r="N83" s="45"/>
      <c r="O83" s="62">
        <v>5</v>
      </c>
      <c r="P83" s="47">
        <v>6</v>
      </c>
      <c r="Q83" s="62">
        <v>7</v>
      </c>
    </row>
    <row r="84" spans="1:19" s="3" customFormat="1" ht="51.75" customHeight="1" x14ac:dyDescent="0.25">
      <c r="A84" s="29"/>
      <c r="B84" s="31"/>
      <c r="C84" s="55" t="s">
        <v>19</v>
      </c>
      <c r="D84" s="63" t="s">
        <v>78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5"/>
      <c r="S84" s="66"/>
    </row>
    <row r="85" spans="1:19" s="3" customFormat="1" ht="18" x14ac:dyDescent="0.25">
      <c r="A85" s="29"/>
      <c r="B85" s="31"/>
      <c r="C85" s="31"/>
      <c r="D85" s="44"/>
      <c r="E85" s="61"/>
      <c r="F85" s="61"/>
      <c r="G85" s="61"/>
      <c r="H85" s="61"/>
      <c r="I85" s="61"/>
      <c r="J85" s="45"/>
      <c r="K85" s="44"/>
      <c r="L85" s="45"/>
      <c r="M85" s="44"/>
      <c r="N85" s="45"/>
      <c r="O85" s="62"/>
      <c r="P85" s="46"/>
      <c r="Q85" s="47"/>
    </row>
    <row r="86" spans="1:19" s="3" customFormat="1" ht="18" x14ac:dyDescent="0.25">
      <c r="A86" s="29"/>
      <c r="B86" s="67">
        <v>1</v>
      </c>
      <c r="C86" s="31"/>
      <c r="D86" s="63" t="s">
        <v>79</v>
      </c>
      <c r="E86" s="64"/>
      <c r="F86" s="64"/>
      <c r="G86" s="64"/>
      <c r="H86" s="64"/>
      <c r="I86" s="64"/>
      <c r="J86" s="65"/>
      <c r="K86" s="44"/>
      <c r="L86" s="45"/>
      <c r="M86" s="44"/>
      <c r="N86" s="45"/>
      <c r="O86" s="62"/>
      <c r="P86" s="46"/>
      <c r="Q86" s="47"/>
    </row>
    <row r="87" spans="1:19" s="3" customFormat="1" ht="36" customHeight="1" x14ac:dyDescent="0.25">
      <c r="A87" s="29"/>
      <c r="B87" s="31" t="s">
        <v>80</v>
      </c>
      <c r="C87" s="31"/>
      <c r="D87" s="44" t="s">
        <v>81</v>
      </c>
      <c r="E87" s="61"/>
      <c r="F87" s="61"/>
      <c r="G87" s="61"/>
      <c r="H87" s="61"/>
      <c r="I87" s="61"/>
      <c r="J87" s="45"/>
      <c r="K87" s="44" t="s">
        <v>82</v>
      </c>
      <c r="L87" s="45"/>
      <c r="M87" s="44" t="s">
        <v>83</v>
      </c>
      <c r="N87" s="45"/>
      <c r="O87" s="62"/>
      <c r="P87" s="46"/>
      <c r="Q87" s="47">
        <v>3</v>
      </c>
    </row>
    <row r="88" spans="1:19" s="3" customFormat="1" ht="36" customHeight="1" x14ac:dyDescent="0.25">
      <c r="A88" s="29"/>
      <c r="B88" s="31" t="s">
        <v>84</v>
      </c>
      <c r="C88" s="31"/>
      <c r="D88" s="44" t="s">
        <v>85</v>
      </c>
      <c r="E88" s="61"/>
      <c r="F88" s="61"/>
      <c r="G88" s="61"/>
      <c r="H88" s="61"/>
      <c r="I88" s="61"/>
      <c r="J88" s="45"/>
      <c r="K88" s="44" t="s">
        <v>82</v>
      </c>
      <c r="L88" s="45"/>
      <c r="M88" s="44" t="s">
        <v>83</v>
      </c>
      <c r="N88" s="45"/>
      <c r="O88" s="62"/>
      <c r="P88" s="46"/>
      <c r="Q88" s="47">
        <v>19</v>
      </c>
    </row>
    <row r="89" spans="1:19" s="3" customFormat="1" ht="42.75" customHeight="1" x14ac:dyDescent="0.25">
      <c r="A89" s="29"/>
      <c r="B89" s="31" t="s">
        <v>86</v>
      </c>
      <c r="C89" s="31"/>
      <c r="D89" s="44" t="s">
        <v>87</v>
      </c>
      <c r="E89" s="61"/>
      <c r="F89" s="61"/>
      <c r="G89" s="61"/>
      <c r="H89" s="61"/>
      <c r="I89" s="61"/>
      <c r="J89" s="45"/>
      <c r="K89" s="44" t="s">
        <v>82</v>
      </c>
      <c r="L89" s="45"/>
      <c r="M89" s="44" t="s">
        <v>88</v>
      </c>
      <c r="N89" s="45"/>
      <c r="O89" s="62"/>
      <c r="P89" s="46"/>
      <c r="Q89" s="47">
        <v>35.25</v>
      </c>
    </row>
    <row r="90" spans="1:19" s="3" customFormat="1" ht="66" customHeight="1" x14ac:dyDescent="0.25">
      <c r="A90" s="29"/>
      <c r="B90" s="31" t="s">
        <v>89</v>
      </c>
      <c r="C90" s="31"/>
      <c r="D90" s="44" t="s">
        <v>90</v>
      </c>
      <c r="E90" s="61"/>
      <c r="F90" s="61"/>
      <c r="G90" s="61"/>
      <c r="H90" s="61"/>
      <c r="I90" s="61"/>
      <c r="J90" s="45"/>
      <c r="K90" s="44" t="s">
        <v>82</v>
      </c>
      <c r="L90" s="45"/>
      <c r="M90" s="44" t="s">
        <v>88</v>
      </c>
      <c r="N90" s="45"/>
      <c r="O90" s="62"/>
      <c r="P90" s="46"/>
      <c r="Q90" s="47">
        <v>4.5</v>
      </c>
    </row>
    <row r="91" spans="1:19" s="3" customFormat="1" ht="36" customHeight="1" x14ac:dyDescent="0.25">
      <c r="A91" s="29"/>
      <c r="B91" s="31" t="s">
        <v>91</v>
      </c>
      <c r="C91" s="31"/>
      <c r="D91" s="44" t="s">
        <v>92</v>
      </c>
      <c r="E91" s="61"/>
      <c r="F91" s="61"/>
      <c r="G91" s="61"/>
      <c r="H91" s="61"/>
      <c r="I91" s="61"/>
      <c r="J91" s="45"/>
      <c r="K91" s="44" t="s">
        <v>82</v>
      </c>
      <c r="L91" s="45"/>
      <c r="M91" s="44" t="s">
        <v>88</v>
      </c>
      <c r="N91" s="45"/>
      <c r="O91" s="62"/>
      <c r="P91" s="46"/>
      <c r="Q91" s="47">
        <v>9.5</v>
      </c>
    </row>
    <row r="92" spans="1:19" s="3" customFormat="1" ht="36.75" customHeight="1" x14ac:dyDescent="0.25">
      <c r="A92" s="29"/>
      <c r="B92" s="31" t="s">
        <v>93</v>
      </c>
      <c r="C92" s="31"/>
      <c r="D92" s="44" t="s">
        <v>94</v>
      </c>
      <c r="E92" s="61"/>
      <c r="F92" s="61"/>
      <c r="G92" s="61"/>
      <c r="H92" s="61"/>
      <c r="I92" s="61"/>
      <c r="J92" s="45"/>
      <c r="K92" s="44" t="s">
        <v>82</v>
      </c>
      <c r="L92" s="45"/>
      <c r="M92" s="44" t="s">
        <v>88</v>
      </c>
      <c r="N92" s="45"/>
      <c r="O92" s="62"/>
      <c r="P92" s="46"/>
      <c r="Q92" s="47">
        <v>54.54</v>
      </c>
    </row>
    <row r="93" spans="1:19" s="3" customFormat="1" ht="36.75" customHeight="1" x14ac:dyDescent="0.25">
      <c r="A93" s="29"/>
      <c r="B93" s="31" t="s">
        <v>95</v>
      </c>
      <c r="C93" s="31"/>
      <c r="D93" s="44" t="s">
        <v>96</v>
      </c>
      <c r="E93" s="61"/>
      <c r="F93" s="61"/>
      <c r="G93" s="61"/>
      <c r="H93" s="61"/>
      <c r="I93" s="61"/>
      <c r="J93" s="45"/>
      <c r="K93" s="44" t="s">
        <v>82</v>
      </c>
      <c r="L93" s="45"/>
      <c r="M93" s="44" t="s">
        <v>88</v>
      </c>
      <c r="N93" s="45"/>
      <c r="O93" s="62"/>
      <c r="P93" s="46"/>
      <c r="Q93" s="47">
        <f>Q89+Q90+Q91+Q92</f>
        <v>103.78999999999999</v>
      </c>
    </row>
    <row r="94" spans="1:19" s="3" customFormat="1" ht="36.75" customHeight="1" x14ac:dyDescent="0.25">
      <c r="A94" s="29"/>
      <c r="B94" s="67">
        <v>2</v>
      </c>
      <c r="C94" s="31"/>
      <c r="D94" s="63" t="s">
        <v>97</v>
      </c>
      <c r="E94" s="64"/>
      <c r="F94" s="64"/>
      <c r="G94" s="64"/>
      <c r="H94" s="64"/>
      <c r="I94" s="64"/>
      <c r="J94" s="65"/>
      <c r="K94" s="44"/>
      <c r="L94" s="45"/>
      <c r="M94" s="44"/>
      <c r="N94" s="45"/>
      <c r="O94" s="62"/>
      <c r="P94" s="46"/>
      <c r="Q94" s="47"/>
    </row>
    <row r="95" spans="1:19" s="3" customFormat="1" ht="53.25" customHeight="1" x14ac:dyDescent="0.25">
      <c r="A95" s="29"/>
      <c r="B95" s="68" t="s">
        <v>98</v>
      </c>
      <c r="C95" s="31"/>
      <c r="D95" s="44" t="s">
        <v>99</v>
      </c>
      <c r="E95" s="61"/>
      <c r="F95" s="61"/>
      <c r="G95" s="61"/>
      <c r="H95" s="61"/>
      <c r="I95" s="61"/>
      <c r="J95" s="45"/>
      <c r="K95" s="44" t="s">
        <v>82</v>
      </c>
      <c r="L95" s="45"/>
      <c r="M95" s="44" t="s">
        <v>83</v>
      </c>
      <c r="N95" s="45"/>
      <c r="O95" s="62"/>
      <c r="P95" s="46"/>
      <c r="Q95" s="47">
        <v>433</v>
      </c>
      <c r="R95" s="3" t="s">
        <v>100</v>
      </c>
    </row>
    <row r="96" spans="1:19" s="3" customFormat="1" ht="53.25" customHeight="1" x14ac:dyDescent="0.25">
      <c r="A96" s="29"/>
      <c r="B96" s="31" t="s">
        <v>101</v>
      </c>
      <c r="C96" s="31"/>
      <c r="D96" s="44" t="s">
        <v>102</v>
      </c>
      <c r="E96" s="61"/>
      <c r="F96" s="61"/>
      <c r="G96" s="61"/>
      <c r="H96" s="61"/>
      <c r="I96" s="61"/>
      <c r="J96" s="45"/>
      <c r="K96" s="44" t="s">
        <v>82</v>
      </c>
      <c r="L96" s="45"/>
      <c r="M96" s="44" t="s">
        <v>103</v>
      </c>
      <c r="N96" s="45"/>
      <c r="O96" s="62"/>
      <c r="P96" s="46"/>
      <c r="Q96" s="47">
        <v>620</v>
      </c>
    </row>
    <row r="97" spans="1:17" s="3" customFormat="1" ht="92.25" hidden="1" customHeight="1" x14ac:dyDescent="0.25">
      <c r="A97" s="29"/>
      <c r="B97" s="31" t="s">
        <v>104</v>
      </c>
      <c r="C97" s="31"/>
      <c r="D97" s="44"/>
      <c r="E97" s="61"/>
      <c r="F97" s="61"/>
      <c r="G97" s="61"/>
      <c r="H97" s="61"/>
      <c r="I97" s="61"/>
      <c r="J97" s="45"/>
      <c r="K97" s="44" t="s">
        <v>82</v>
      </c>
      <c r="L97" s="45"/>
      <c r="M97" s="44"/>
      <c r="N97" s="45"/>
      <c r="O97" s="62"/>
      <c r="P97" s="46"/>
      <c r="Q97" s="47"/>
    </row>
    <row r="98" spans="1:17" s="3" customFormat="1" ht="32.25" hidden="1" customHeight="1" x14ac:dyDescent="0.25">
      <c r="A98" s="29"/>
      <c r="B98" s="31" t="s">
        <v>105</v>
      </c>
      <c r="C98" s="31"/>
      <c r="D98" s="44"/>
      <c r="E98" s="61"/>
      <c r="F98" s="61"/>
      <c r="G98" s="61"/>
      <c r="H98" s="61"/>
      <c r="I98" s="61"/>
      <c r="J98" s="45"/>
      <c r="K98" s="44" t="s">
        <v>82</v>
      </c>
      <c r="L98" s="45"/>
      <c r="M98" s="44"/>
      <c r="N98" s="45"/>
      <c r="O98" s="62"/>
      <c r="P98" s="46"/>
      <c r="Q98" s="47"/>
    </row>
    <row r="99" spans="1:17" s="3" customFormat="1" ht="54" customHeight="1" x14ac:dyDescent="0.25">
      <c r="A99" s="29"/>
      <c r="B99" s="67">
        <v>3</v>
      </c>
      <c r="C99" s="31"/>
      <c r="D99" s="63" t="s">
        <v>106</v>
      </c>
      <c r="E99" s="64"/>
      <c r="F99" s="64"/>
      <c r="G99" s="64"/>
      <c r="H99" s="64"/>
      <c r="I99" s="64"/>
      <c r="J99" s="65"/>
      <c r="K99" s="44"/>
      <c r="L99" s="45"/>
      <c r="M99" s="44"/>
      <c r="N99" s="45"/>
      <c r="O99" s="62"/>
      <c r="P99" s="46"/>
      <c r="Q99" s="47"/>
    </row>
    <row r="100" spans="1:17" s="3" customFormat="1" ht="33" customHeight="1" x14ac:dyDescent="0.25">
      <c r="A100" s="29"/>
      <c r="B100" s="31" t="s">
        <v>107</v>
      </c>
      <c r="C100" s="31"/>
      <c r="D100" s="44" t="s">
        <v>108</v>
      </c>
      <c r="E100" s="61"/>
      <c r="F100" s="61"/>
      <c r="G100" s="61"/>
      <c r="H100" s="61"/>
      <c r="I100" s="61"/>
      <c r="J100" s="45"/>
      <c r="K100" s="44" t="s">
        <v>109</v>
      </c>
      <c r="L100" s="45"/>
      <c r="M100" s="44" t="s">
        <v>110</v>
      </c>
      <c r="N100" s="45"/>
      <c r="O100" s="69">
        <f>K68/Q95</f>
        <v>25189.364896073905</v>
      </c>
      <c r="P100" s="70">
        <f>M68/Q95</f>
        <v>2527.6697459584298</v>
      </c>
      <c r="Q100" s="71">
        <f>P68/Q95</f>
        <v>27717.034642032333</v>
      </c>
    </row>
    <row r="101" spans="1:17" s="3" customFormat="1" ht="47.25" customHeight="1" x14ac:dyDescent="0.25">
      <c r="A101" s="29"/>
      <c r="B101" s="31" t="s">
        <v>111</v>
      </c>
      <c r="C101" s="31"/>
      <c r="D101" s="44" t="s">
        <v>112</v>
      </c>
      <c r="E101" s="61"/>
      <c r="F101" s="61"/>
      <c r="G101" s="61"/>
      <c r="H101" s="61"/>
      <c r="I101" s="61"/>
      <c r="J101" s="45"/>
      <c r="K101" s="44" t="s">
        <v>113</v>
      </c>
      <c r="L101" s="45"/>
      <c r="M101" s="44" t="s">
        <v>110</v>
      </c>
      <c r="N101" s="45"/>
      <c r="O101" s="69"/>
      <c r="P101" s="70"/>
      <c r="Q101" s="71">
        <f>Q106*Q95</f>
        <v>95260</v>
      </c>
    </row>
    <row r="102" spans="1:17" s="3" customFormat="1" ht="30.75" hidden="1" customHeight="1" x14ac:dyDescent="0.25">
      <c r="A102" s="29"/>
      <c r="B102" s="31" t="s">
        <v>114</v>
      </c>
      <c r="C102" s="31"/>
      <c r="D102" s="44"/>
      <c r="E102" s="61"/>
      <c r="F102" s="61"/>
      <c r="G102" s="61"/>
      <c r="H102" s="61"/>
      <c r="I102" s="61"/>
      <c r="J102" s="45"/>
      <c r="K102" s="44" t="s">
        <v>82</v>
      </c>
      <c r="L102" s="45"/>
      <c r="M102" s="44" t="s">
        <v>110</v>
      </c>
      <c r="N102" s="45"/>
      <c r="O102" s="62"/>
      <c r="P102" s="72"/>
      <c r="Q102" s="73"/>
    </row>
    <row r="103" spans="1:17" s="3" customFormat="1" ht="35.25" hidden="1" customHeight="1" x14ac:dyDescent="0.25">
      <c r="A103" s="29"/>
      <c r="B103" s="31" t="s">
        <v>115</v>
      </c>
      <c r="C103" s="31"/>
      <c r="D103" s="44"/>
      <c r="E103" s="61"/>
      <c r="F103" s="61"/>
      <c r="G103" s="61"/>
      <c r="H103" s="61"/>
      <c r="I103" s="61"/>
      <c r="J103" s="45"/>
      <c r="K103" s="44" t="s">
        <v>82</v>
      </c>
      <c r="L103" s="45"/>
      <c r="M103" s="44" t="s">
        <v>110</v>
      </c>
      <c r="N103" s="45"/>
      <c r="O103" s="62"/>
      <c r="P103" s="72"/>
      <c r="Q103" s="73"/>
    </row>
    <row r="104" spans="1:17" s="3" customFormat="1" ht="18" x14ac:dyDescent="0.25">
      <c r="A104" s="29"/>
      <c r="B104" s="31"/>
      <c r="C104" s="31"/>
      <c r="D104" s="44"/>
      <c r="E104" s="61"/>
      <c r="F104" s="61"/>
      <c r="G104" s="61"/>
      <c r="H104" s="61"/>
      <c r="I104" s="61"/>
      <c r="J104" s="45"/>
      <c r="K104" s="44"/>
      <c r="L104" s="45"/>
      <c r="M104" s="44"/>
      <c r="N104" s="45"/>
      <c r="O104" s="62"/>
      <c r="P104" s="72"/>
      <c r="Q104" s="73"/>
    </row>
    <row r="105" spans="1:17" s="3" customFormat="1" ht="27.75" customHeight="1" x14ac:dyDescent="0.25">
      <c r="A105" s="29"/>
      <c r="B105" s="67">
        <v>4</v>
      </c>
      <c r="C105" s="67"/>
      <c r="D105" s="63" t="s">
        <v>116</v>
      </c>
      <c r="E105" s="64"/>
      <c r="F105" s="64"/>
      <c r="G105" s="64"/>
      <c r="H105" s="64"/>
      <c r="I105" s="64"/>
      <c r="J105" s="65"/>
      <c r="K105" s="44"/>
      <c r="L105" s="45"/>
      <c r="M105" s="44"/>
      <c r="N105" s="45"/>
      <c r="O105" s="62"/>
      <c r="P105" s="46"/>
      <c r="Q105" s="47"/>
    </row>
    <row r="106" spans="1:17" s="3" customFormat="1" ht="70.5" customHeight="1" x14ac:dyDescent="0.25">
      <c r="A106" s="29"/>
      <c r="B106" s="31" t="s">
        <v>117</v>
      </c>
      <c r="C106" s="31"/>
      <c r="D106" s="44" t="s">
        <v>118</v>
      </c>
      <c r="E106" s="61"/>
      <c r="F106" s="61"/>
      <c r="G106" s="61"/>
      <c r="H106" s="61"/>
      <c r="I106" s="61"/>
      <c r="J106" s="45"/>
      <c r="K106" s="44" t="s">
        <v>82</v>
      </c>
      <c r="L106" s="45"/>
      <c r="M106" s="44" t="s">
        <v>119</v>
      </c>
      <c r="N106" s="45"/>
      <c r="O106" s="62"/>
      <c r="P106" s="46"/>
      <c r="Q106" s="47">
        <v>220</v>
      </c>
    </row>
    <row r="107" spans="1:17" s="3" customFormat="1" ht="33" customHeight="1" x14ac:dyDescent="0.25">
      <c r="A107" s="29"/>
      <c r="B107" s="31" t="s">
        <v>120</v>
      </c>
      <c r="C107" s="31"/>
      <c r="D107" s="44" t="s">
        <v>121</v>
      </c>
      <c r="E107" s="61"/>
      <c r="F107" s="61"/>
      <c r="G107" s="61"/>
      <c r="H107" s="61"/>
      <c r="I107" s="61"/>
      <c r="J107" s="45"/>
      <c r="K107" s="44" t="s">
        <v>122</v>
      </c>
      <c r="L107" s="45"/>
      <c r="M107" s="44" t="s">
        <v>110</v>
      </c>
      <c r="N107" s="45"/>
      <c r="O107" s="62"/>
      <c r="P107" s="70"/>
      <c r="Q107" s="71">
        <f>Q95/Q96%</f>
        <v>69.838709677419359</v>
      </c>
    </row>
    <row r="108" spans="1:17" s="3" customFormat="1" ht="18" x14ac:dyDescent="0.25">
      <c r="A108" s="29"/>
      <c r="B108" s="31"/>
      <c r="C108" s="31"/>
      <c r="D108" s="44"/>
      <c r="E108" s="61"/>
      <c r="F108" s="61"/>
      <c r="G108" s="61"/>
      <c r="H108" s="61"/>
      <c r="I108" s="61"/>
      <c r="J108" s="45"/>
      <c r="K108" s="44"/>
      <c r="L108" s="45"/>
      <c r="M108" s="44"/>
      <c r="N108" s="45"/>
      <c r="O108" s="62"/>
      <c r="P108" s="46"/>
      <c r="Q108" s="49"/>
    </row>
    <row r="109" spans="1:17" s="3" customFormat="1" ht="18" hidden="1" x14ac:dyDescent="0.25">
      <c r="A109" s="29"/>
      <c r="B109" s="31"/>
      <c r="C109" s="31"/>
      <c r="D109" s="44"/>
      <c r="E109" s="61"/>
      <c r="F109" s="61"/>
      <c r="G109" s="61"/>
      <c r="H109" s="61"/>
      <c r="I109" s="61"/>
      <c r="J109" s="45"/>
      <c r="K109" s="44"/>
      <c r="L109" s="45"/>
      <c r="M109" s="44"/>
      <c r="N109" s="45"/>
      <c r="O109" s="62"/>
      <c r="P109" s="44"/>
      <c r="Q109" s="45"/>
    </row>
    <row r="110" spans="1:17" s="3" customFormat="1" ht="18" hidden="1" x14ac:dyDescent="0.25">
      <c r="A110" s="29"/>
      <c r="B110" s="31"/>
      <c r="C110" s="31"/>
      <c r="D110" s="44"/>
      <c r="E110" s="61"/>
      <c r="F110" s="61"/>
      <c r="G110" s="61"/>
      <c r="H110" s="61"/>
      <c r="I110" s="61"/>
      <c r="J110" s="45"/>
      <c r="K110" s="44"/>
      <c r="L110" s="45"/>
      <c r="M110" s="44"/>
      <c r="N110" s="45"/>
      <c r="O110" s="62"/>
      <c r="P110" s="44"/>
      <c r="Q110" s="45"/>
    </row>
    <row r="111" spans="1:17" s="3" customFormat="1" ht="18" hidden="1" x14ac:dyDescent="0.25">
      <c r="A111" s="29"/>
      <c r="B111" s="31"/>
      <c r="C111" s="31"/>
      <c r="D111" s="44"/>
      <c r="E111" s="61"/>
      <c r="F111" s="61"/>
      <c r="G111" s="61"/>
      <c r="H111" s="61"/>
      <c r="I111" s="61"/>
      <c r="J111" s="45"/>
      <c r="K111" s="44"/>
      <c r="L111" s="45"/>
      <c r="M111" s="44"/>
      <c r="N111" s="45"/>
      <c r="O111" s="62"/>
      <c r="P111" s="44"/>
      <c r="Q111" s="45"/>
    </row>
    <row r="112" spans="1:17" s="3" customFormat="1" ht="44.25" customHeight="1" x14ac:dyDescent="0.25">
      <c r="A112" s="29"/>
      <c r="B112" s="74"/>
      <c r="C112" s="27" t="s">
        <v>123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9"/>
      <c r="P112" s="29"/>
      <c r="Q112" s="29"/>
    </row>
    <row r="113" spans="1:17" s="3" customFormat="1" ht="33.75" customHeight="1" x14ac:dyDescent="0.25">
      <c r="A113" s="29"/>
      <c r="B113" s="74"/>
      <c r="C113" s="75" t="s">
        <v>124</v>
      </c>
      <c r="D113" s="75"/>
      <c r="E113" s="74" t="s">
        <v>125</v>
      </c>
      <c r="F113" s="74"/>
      <c r="G113" s="74"/>
      <c r="H113" s="74"/>
      <c r="I113" s="76" t="s">
        <v>126</v>
      </c>
      <c r="J113" s="76"/>
      <c r="K113" s="74"/>
      <c r="L113" s="74"/>
      <c r="M113" s="74"/>
      <c r="N113" s="74"/>
      <c r="O113" s="29"/>
      <c r="P113" s="29"/>
      <c r="Q113" s="29"/>
    </row>
    <row r="114" spans="1:17" s="3" customFormat="1" ht="18" x14ac:dyDescent="0.25">
      <c r="A114" s="29"/>
      <c r="B114" s="74"/>
      <c r="C114" s="77">
        <v>43678</v>
      </c>
      <c r="D114" s="74"/>
      <c r="E114" s="74" t="s">
        <v>127</v>
      </c>
      <c r="F114" s="74"/>
      <c r="G114" s="74"/>
      <c r="H114" s="74"/>
      <c r="I114" s="74"/>
      <c r="J114" s="74"/>
      <c r="K114" s="74"/>
      <c r="L114" s="74"/>
      <c r="M114" s="74"/>
      <c r="N114" s="74"/>
      <c r="O114" s="29"/>
      <c r="P114" s="29"/>
      <c r="Q114" s="29"/>
    </row>
    <row r="115" spans="1:17" s="3" customFormat="1" ht="18" x14ac:dyDescent="0.25">
      <c r="A115" s="29"/>
      <c r="B115" s="29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9"/>
      <c r="P115" s="29"/>
      <c r="Q115" s="29"/>
    </row>
    <row r="116" spans="1:17" s="3" customFormat="1" ht="18" x14ac:dyDescent="0.25">
      <c r="A116" s="29"/>
      <c r="B116" s="2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9"/>
      <c r="P116" s="29"/>
      <c r="Q116" s="29"/>
    </row>
    <row r="117" spans="1:17" s="3" customFormat="1" ht="18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</row>
    <row r="118" spans="1:17" s="3" customFormat="1" ht="18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</row>
    <row r="119" spans="1:17" s="3" customFormat="1" ht="18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1:17" s="3" customFormat="1" ht="18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1:17" s="3" customFormat="1" ht="18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</row>
    <row r="122" spans="1:17" s="3" customFormat="1" ht="18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</row>
    <row r="123" spans="1:17" s="3" customFormat="1" ht="18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1:17" s="3" customFormat="1" ht="18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1:17" s="3" customFormat="1" ht="18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s="3" customFormat="1" ht="18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</row>
    <row r="127" spans="1:17" s="3" customFormat="1" ht="18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1:17" s="3" customFormat="1" ht="18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</row>
    <row r="129" spans="1:20" s="3" customFormat="1" ht="18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20" s="3" customFormat="1" ht="18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1:20" s="1" customFormat="1" x14ac:dyDescent="0.2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/>
      <c r="S131"/>
      <c r="T131"/>
    </row>
    <row r="132" spans="1:20" s="1" customFormat="1" x14ac:dyDescent="0.2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/>
      <c r="S132"/>
      <c r="T132"/>
    </row>
    <row r="133" spans="1:20" s="1" customFormat="1" x14ac:dyDescent="0.2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/>
      <c r="S133"/>
      <c r="T133"/>
    </row>
    <row r="134" spans="1:20" s="1" customFormat="1" x14ac:dyDescent="0.2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/>
      <c r="S134"/>
      <c r="T134"/>
    </row>
  </sheetData>
  <mergeCells count="168">
    <mergeCell ref="C115:N115"/>
    <mergeCell ref="C116:N116"/>
    <mergeCell ref="D111:J111"/>
    <mergeCell ref="K111:L111"/>
    <mergeCell ref="M111:N111"/>
    <mergeCell ref="P111:Q111"/>
    <mergeCell ref="C112:N112"/>
    <mergeCell ref="C113:D113"/>
    <mergeCell ref="I113:J113"/>
    <mergeCell ref="D109:J109"/>
    <mergeCell ref="K109:L109"/>
    <mergeCell ref="M109:N109"/>
    <mergeCell ref="P109:Q109"/>
    <mergeCell ref="D110:J110"/>
    <mergeCell ref="K110:L110"/>
    <mergeCell ref="M110:N110"/>
    <mergeCell ref="P110:Q110"/>
    <mergeCell ref="D107:J107"/>
    <mergeCell ref="K107:L107"/>
    <mergeCell ref="M107:N107"/>
    <mergeCell ref="D108:J108"/>
    <mergeCell ref="K108:L108"/>
    <mergeCell ref="M108:N108"/>
    <mergeCell ref="D105:J105"/>
    <mergeCell ref="K105:L105"/>
    <mergeCell ref="M105:N105"/>
    <mergeCell ref="D106:J106"/>
    <mergeCell ref="K106:L106"/>
    <mergeCell ref="M106:N106"/>
    <mergeCell ref="D103:J103"/>
    <mergeCell ref="K103:L103"/>
    <mergeCell ref="M103:N103"/>
    <mergeCell ref="D104:J104"/>
    <mergeCell ref="K104:L104"/>
    <mergeCell ref="M104:N104"/>
    <mergeCell ref="D101:J101"/>
    <mergeCell ref="K101:L101"/>
    <mergeCell ref="M101:N101"/>
    <mergeCell ref="D102:J102"/>
    <mergeCell ref="K102:L102"/>
    <mergeCell ref="M102:N102"/>
    <mergeCell ref="D99:J99"/>
    <mergeCell ref="K99:L99"/>
    <mergeCell ref="M99:N99"/>
    <mergeCell ref="D100:J100"/>
    <mergeCell ref="K100:L100"/>
    <mergeCell ref="M100:N100"/>
    <mergeCell ref="D97:J97"/>
    <mergeCell ref="K97:L97"/>
    <mergeCell ref="M97:N97"/>
    <mergeCell ref="D98:J98"/>
    <mergeCell ref="K98:L98"/>
    <mergeCell ref="M98:N98"/>
    <mergeCell ref="D95:J95"/>
    <mergeCell ref="K95:L95"/>
    <mergeCell ref="M95:N95"/>
    <mergeCell ref="D96:J96"/>
    <mergeCell ref="K96:L96"/>
    <mergeCell ref="M96:N96"/>
    <mergeCell ref="D93:J93"/>
    <mergeCell ref="K93:L93"/>
    <mergeCell ref="M93:N93"/>
    <mergeCell ref="D94:J94"/>
    <mergeCell ref="K94:L94"/>
    <mergeCell ref="M94:N94"/>
    <mergeCell ref="D91:J91"/>
    <mergeCell ref="K91:L91"/>
    <mergeCell ref="M91:N91"/>
    <mergeCell ref="D92:J92"/>
    <mergeCell ref="K92:L92"/>
    <mergeCell ref="M92:N92"/>
    <mergeCell ref="D89:J89"/>
    <mergeCell ref="K89:L89"/>
    <mergeCell ref="M89:N89"/>
    <mergeCell ref="D90:J90"/>
    <mergeCell ref="K90:L90"/>
    <mergeCell ref="M90:N90"/>
    <mergeCell ref="D87:J87"/>
    <mergeCell ref="K87:L87"/>
    <mergeCell ref="M87:N87"/>
    <mergeCell ref="D88:J88"/>
    <mergeCell ref="K88:L88"/>
    <mergeCell ref="M88:N88"/>
    <mergeCell ref="D84:Q84"/>
    <mergeCell ref="D85:J85"/>
    <mergeCell ref="K85:L85"/>
    <mergeCell ref="M85:N85"/>
    <mergeCell ref="D86:J86"/>
    <mergeCell ref="K86:L86"/>
    <mergeCell ref="M86:N86"/>
    <mergeCell ref="B80:Q80"/>
    <mergeCell ref="C82:J82"/>
    <mergeCell ref="K82:L82"/>
    <mergeCell ref="M82:N82"/>
    <mergeCell ref="D83:J83"/>
    <mergeCell ref="K83:L83"/>
    <mergeCell ref="M83:N83"/>
    <mergeCell ref="D76:E76"/>
    <mergeCell ref="F76:G76"/>
    <mergeCell ref="H76:I76"/>
    <mergeCell ref="D77:E77"/>
    <mergeCell ref="F77:G77"/>
    <mergeCell ref="H77:I77"/>
    <mergeCell ref="B73:C73"/>
    <mergeCell ref="D74:E74"/>
    <mergeCell ref="F74:G74"/>
    <mergeCell ref="H74:I74"/>
    <mergeCell ref="D75:E75"/>
    <mergeCell ref="F75:G75"/>
    <mergeCell ref="H75:I75"/>
    <mergeCell ref="C68:J68"/>
    <mergeCell ref="K68:L68"/>
    <mergeCell ref="M68:N68"/>
    <mergeCell ref="B70:Q70"/>
    <mergeCell ref="B72:C72"/>
    <mergeCell ref="D72:E72"/>
    <mergeCell ref="F72:G72"/>
    <mergeCell ref="H72:I72"/>
    <mergeCell ref="C65:J65"/>
    <mergeCell ref="C66:J66"/>
    <mergeCell ref="K66:L66"/>
    <mergeCell ref="M66:N66"/>
    <mergeCell ref="C67:J67"/>
    <mergeCell ref="K67:L67"/>
    <mergeCell ref="M67:N67"/>
    <mergeCell ref="B54:Q54"/>
    <mergeCell ref="C58:Q58"/>
    <mergeCell ref="C59:Q59"/>
    <mergeCell ref="C60:Q60"/>
    <mergeCell ref="C64:J64"/>
    <mergeCell ref="K64:L64"/>
    <mergeCell ref="M64:N64"/>
    <mergeCell ref="R45:AG45"/>
    <mergeCell ref="B46:Q46"/>
    <mergeCell ref="C49:Q49"/>
    <mergeCell ref="C50:Q50"/>
    <mergeCell ref="C51:Q51"/>
    <mergeCell ref="C52:Q52"/>
    <mergeCell ref="B40:Q40"/>
    <mergeCell ref="B41:Q41"/>
    <mergeCell ref="B42:Q42"/>
    <mergeCell ref="B43:Q43"/>
    <mergeCell ref="B44:Q44"/>
    <mergeCell ref="B45:Q45"/>
    <mergeCell ref="B34:Q34"/>
    <mergeCell ref="B35:Q35"/>
    <mergeCell ref="B36:Q36"/>
    <mergeCell ref="B37:Q37"/>
    <mergeCell ref="B38:Q38"/>
    <mergeCell ref="B39:Q39"/>
    <mergeCell ref="F27:G27"/>
    <mergeCell ref="N27:O27"/>
    <mergeCell ref="A28:B28"/>
    <mergeCell ref="B31:Q31"/>
    <mergeCell ref="B32:Q32"/>
    <mergeCell ref="B33:Q33"/>
    <mergeCell ref="B22:C22"/>
    <mergeCell ref="E22:K22"/>
    <mergeCell ref="B24:C24"/>
    <mergeCell ref="G24:Q24"/>
    <mergeCell ref="B25:C25"/>
    <mergeCell ref="G25:Q25"/>
    <mergeCell ref="A15:Q15"/>
    <mergeCell ref="A16:Q16"/>
    <mergeCell ref="B18:C18"/>
    <mergeCell ref="B19:C19"/>
    <mergeCell ref="E19:K19"/>
    <mergeCell ref="B21:C21"/>
  </mergeCells>
  <pageMargins left="0.11811023622047245" right="0.19685039370078741" top="7.874015748031496E-2" bottom="3.937007874015748E-2" header="0.47244094488188981" footer="0.39370078740157483"/>
  <pageSetup paperSize="9" scale="53" orientation="portrait" horizontalDpi="1200" verticalDpi="0" r:id="rId1"/>
  <headerFooter alignWithMargins="0"/>
  <rowBreaks count="1" manualBreakCount="1">
    <brk id="6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1010</vt:lpstr>
      <vt:lpstr>'1010'!Область_печати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2019-08-01T13:15:51Z</dcterms:created>
  <dcterms:modified xsi:type="dcterms:W3CDTF">2019-08-01T13:16:25Z</dcterms:modified>
</cp:coreProperties>
</file>